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Override1.xml" ContentType="application/vnd.openxmlformats-officedocument.themeOverrid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6660" yWindow="750" windowWidth="18495" windowHeight="11700" activeTab="5"/>
  </bookViews>
  <sheets>
    <sheet name="Données" sheetId="1" r:id="rId1"/>
    <sheet name="Analyse_Opération" sheetId="4" r:id="rId2"/>
    <sheet name="Analyse_Produit" sheetId="6" r:id="rId3"/>
    <sheet name="Analyse_NC" sheetId="7" r:id="rId4"/>
    <sheet name="Analyse_opérateur" sheetId="10" r:id="rId5"/>
    <sheet name="Indicateurs" sheetId="11" r:id="rId6"/>
    <sheet name="TOP10_montant_NC" sheetId="19" r:id="rId7"/>
  </sheets>
  <definedNames>
    <definedName name="_xlnm._FilterDatabase" localSheetId="0" hidden="1">Données!#REF!</definedName>
  </definedNames>
  <calcPr calcId="125725"/>
  <pivotCaches>
    <pivotCache cacheId="51" r:id="rId8"/>
  </pivotCaches>
</workbook>
</file>

<file path=xl/calcChain.xml><?xml version="1.0" encoding="utf-8"?>
<calcChain xmlns="http://schemas.openxmlformats.org/spreadsheetml/2006/main">
  <c r="AD153" i="11"/>
</calcChain>
</file>

<file path=xl/comments1.xml><?xml version="1.0" encoding="utf-8"?>
<comments xmlns="http://schemas.openxmlformats.org/spreadsheetml/2006/main">
  <authors>
    <author>François</author>
  </authors>
  <commentList>
    <comment ref="O180" authorId="0">
      <text>
        <r>
          <rPr>
            <b/>
            <sz val="9"/>
            <color indexed="81"/>
            <rFont val="Tahoma"/>
            <family val="2"/>
          </rPr>
          <t>François:</t>
        </r>
        <r>
          <rPr>
            <sz val="9"/>
            <color indexed="81"/>
            <rFont val="Tahoma"/>
            <family val="2"/>
          </rPr>
          <t xml:space="preserve">
Peux-tu me mettre en rouge où se situe l'erreur?</t>
        </r>
      </text>
    </comment>
  </commentList>
</comments>
</file>

<file path=xl/connections.xml><?xml version="1.0" encoding="utf-8"?>
<connections xmlns="http://schemas.openxmlformats.org/spreadsheetml/2006/main">
  <connection id="1" sourceFile="L:\Mise en déchets\Gestion_qualite_fournisseur_2018.xlsx" keepAlive="1" name="Gestion_qualite_fournisseur_2018" type="5" refreshedVersion="3" saveData="1">
    <dbPr connection="Provider=Microsoft.ACE.OLEDB.12.0;User ID=Admin;Data Source=L:\Mise en déchets\Gestion_qualite_fournisseur_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Interne$" commandType="3"/>
  </connection>
</connections>
</file>

<file path=xl/sharedStrings.xml><?xml version="1.0" encoding="utf-8"?>
<sst xmlns="http://schemas.openxmlformats.org/spreadsheetml/2006/main" count="21" uniqueCount="15">
  <si>
    <t>Étiquettes de lignes</t>
  </si>
  <si>
    <t>Total général</t>
  </si>
  <si>
    <t>Étiquettes de colonnes</t>
  </si>
  <si>
    <t>Déchet</t>
  </si>
  <si>
    <t>Remplacement</t>
  </si>
  <si>
    <t>Solde PF</t>
  </si>
  <si>
    <t>SAV</t>
  </si>
  <si>
    <t>Secteur</t>
  </si>
  <si>
    <t>Assemblage</t>
  </si>
  <si>
    <t>Coût NC</t>
  </si>
  <si>
    <t xml:space="preserve">Cumulé </t>
  </si>
  <si>
    <t>Total Coût NC</t>
  </si>
  <si>
    <t xml:space="preserve">Total Cumulé </t>
  </si>
  <si>
    <t>AD153</t>
  </si>
  <si>
    <r>
      <t xml:space="preserve">Option Explicit
Public val_cel As Boolean
Private Sub Worksheet_Change(ByVal Target As Range)
Application.ScreenUpdating = False
If val_cel = True Then val_cel = False: Exit Sub
lance
Application.ScreenUpdating = True
End Sub
Sub lance()
Dim tablo
Dim tablo_01
Dim tablo_02
Dim tablo_03
Dim t0 As String, t1 As String, t2 As String, t3 As String, t4 As String
' dechet bleu
' rempl vert
' sav rouge
' solde jaune
' violet total
If IsError(Range("AD153")) Then val_cel = True: Range("AD153").Value = "": Exit Sub
tablo = Split(Range("AD153").Value, ":")
tablo_01 = Split(Mid(Range("AD153"), Len(tablo(0)) + 3), "       ")
t0 = tablo_01(0)    ' rempl
tablo_02 = Split(tablo_01(1), "  ")
t1 = tablo_02(0)    ' dechet
t2 = tablo_02(1)    ' soldes
</t>
    </r>
    <r>
      <rPr>
        <sz val="8"/>
        <color rgb="FF00B050"/>
        <rFont val="Arial"/>
        <family val="2"/>
      </rPr>
      <t>tablo_03 = Split(tablo_01(2), "  ")</t>
    </r>
    <r>
      <rPr>
        <sz val="8"/>
        <color theme="1"/>
        <rFont val="Arial"/>
        <family val="2"/>
      </rPr>
      <t xml:space="preserve">
t3 = tablo_03(0)    ' sav
t4 = tablo_03(1)    ' total
val_cel = True
ActiveSheet.Shapes("Rectangle 17").Select   ' il serait bon de donner un nom à cette forme
Selection.ShapeRange.TextFrame2.TextRange.Font.Size = 10
With Selection
    .Characters.Text = Range("AD153").Value   ' cellule où est située la formule : AD15, AD153, ..... à toi d'adapter
    .Characters.Font.ColorIndex = 0 ' titre
    .Characters(Start:=Len(tablo(0)), Length:=Len(t0) + 3).Font.ColorIndex = 50  ' rempl
    .Characters(Start:=Len(tablo(0)) + Len(t0) + 10, Length:=Len(t1)).Font.ColorIndex = 41 ' dechet
    .Characters(Start:=Len(tablo(0)) + Len(t0) + 10 + Len(t1) + 2, Length:=Len(t2)).Font.ColorIndex = 44 ' soldes
    .Characters(Start:=Len(tablo(0)) + Len(t0) + 10 + Len(t1) + 2 + Len(t2) + 7, Length:=Len(t3)).Font.ColorIndex = 3 ' sav
    .Characters(Start:=Len(tablo(0)) + Len(t0) + 10 + Len(t1) + 2 + Len(t2) + 7 + Len(t3) + 2, Length:=Len(t4)).Font.ColorIndex = 7 ' total
End With
val_cel = False
Range("N10").Select
End Sub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</si>
</sst>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2F2F2F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64" fontId="1" fillId="0" borderId="1" xfId="0" applyNumberFormat="1" applyFont="1" applyBorder="1"/>
    <xf numFmtId="10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clrMapOvr bg1="lt1" tx1="dk1" bg2="lt2" tx2="dk2" accent1="accent1" accent2="accent2" accent3="accent3" accent4="accent4" accent5="accent5" accent6="accent6" hlink="hlink" folHlink="folHlink"/>
  <c:pivotSource>
    <c:name>[Suivi étapes assemblagetest (1).xlsm]Indicateurs!Tableau croisé dynamique2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Coût NC par semaine</a:t>
            </a:r>
          </a:p>
        </c:rich>
      </c:tx>
      <c:layout>
        <c:manualLayout>
          <c:xMode val="edge"/>
          <c:yMode val="edge"/>
          <c:x val="0.79121931449745253"/>
          <c:y val="0"/>
        </c:manualLayout>
      </c:layout>
      <c:overlay val="1"/>
    </c:title>
    <c:pivotFmts>
      <c:pivotFmt>
        <c:idx val="0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2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4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5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6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7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8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9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0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1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2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4"/>
        <c:marker>
          <c:symbol val="none"/>
        </c:marker>
      </c:pivotFmt>
      <c:pivotFmt>
        <c:idx val="15"/>
        <c:spPr>
          <a:solidFill>
            <a:srgbClr val="4F81BD"/>
          </a:solidFill>
          <a:ln w="38100">
            <a:noFill/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</c:dLbl>
      </c:pivotFmt>
      <c:pivotFmt>
        <c:idx val="16"/>
        <c:spPr>
          <a:solidFill>
            <a:srgbClr val="4F81BD"/>
          </a:solidFill>
          <a:ln w="38100">
            <a:noFill/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7"/>
        <c:spPr>
          <a:solidFill>
            <a:srgbClr val="00B05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8"/>
        <c:spPr>
          <a:ln>
            <a:solidFill>
              <a:srgbClr val="00B050"/>
            </a:solidFill>
          </a:ln>
        </c:spPr>
        <c:marker>
          <c:symbol val="none"/>
        </c:marker>
      </c:pivotFmt>
      <c:pivotFmt>
        <c:idx val="19"/>
        <c:spPr>
          <a:solidFill>
            <a:srgbClr val="FF0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0"/>
        <c:spPr>
          <a:ln>
            <a:solidFill>
              <a:srgbClr val="FF0000"/>
            </a:solidFill>
          </a:ln>
        </c:spPr>
        <c:marker>
          <c:symbol val="none"/>
        </c:marker>
      </c:pivotFmt>
      <c:pivotFmt>
        <c:idx val="21"/>
        <c:spPr>
          <a:solidFill>
            <a:srgbClr val="FFFF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2"/>
        <c:spPr>
          <a:ln>
            <a:solidFill>
              <a:srgbClr val="FFFF00"/>
            </a:solidFill>
          </a:ln>
        </c:spPr>
        <c:marker>
          <c:symbol val="none"/>
        </c:marker>
      </c:pivotFmt>
      <c:pivotFmt>
        <c:idx val="23"/>
        <c:spPr>
          <a:ln>
            <a:solidFill>
              <a:srgbClr val="4F81BD"/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8865987339817923E-2"/>
          <c:y val="6.0176882318087252E-2"/>
          <c:w val="0.89774654546858568"/>
          <c:h val="0.85169026013789528"/>
        </c:manualLayout>
      </c:layout>
      <c:barChart>
        <c:barDir val="col"/>
        <c:grouping val="clustered"/>
        <c:ser>
          <c:idx val="0"/>
          <c:order val="0"/>
          <c:tx>
            <c:strRef>
              <c:f>Indicateurs!$O$151:$O$153</c:f>
              <c:strCache>
                <c:ptCount val="1"/>
                <c:pt idx="0">
                  <c:v>Déchet - Coût NC</c:v>
                </c:pt>
              </c:strCache>
            </c:strRef>
          </c:tx>
          <c:spPr>
            <a:solidFill>
              <a:srgbClr val="4F81BD"/>
            </a:solidFill>
            <a:ln w="38100">
              <a:noFill/>
            </a:ln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Indicateurs!$O$154:$O$170</c:f>
              <c:numCache>
                <c:formatCode>#,##0</c:formatCode>
                <c:ptCount val="16"/>
                <c:pt idx="1">
                  <c:v>227.01759999999999</c:v>
                </c:pt>
                <c:pt idx="2">
                  <c:v>237.37949999999998</c:v>
                </c:pt>
                <c:pt idx="3">
                  <c:v>1986.8425999999999</c:v>
                </c:pt>
                <c:pt idx="4">
                  <c:v>0</c:v>
                </c:pt>
                <c:pt idx="5">
                  <c:v>22.32</c:v>
                </c:pt>
                <c:pt idx="6">
                  <c:v>0</c:v>
                </c:pt>
                <c:pt idx="7">
                  <c:v>313.94280000000003</c:v>
                </c:pt>
                <c:pt idx="8">
                  <c:v>10</c:v>
                </c:pt>
                <c:pt idx="9">
                  <c:v>9.75</c:v>
                </c:pt>
                <c:pt idx="10">
                  <c:v>21.430999999999997</c:v>
                </c:pt>
                <c:pt idx="11">
                  <c:v>0</c:v>
                </c:pt>
                <c:pt idx="12">
                  <c:v>0</c:v>
                </c:pt>
                <c:pt idx="13">
                  <c:v>62.199799999999996</c:v>
                </c:pt>
                <c:pt idx="14">
                  <c:v>75.668200000000013</c:v>
                </c:pt>
                <c:pt idx="15">
                  <c:v>38.799999999999997</c:v>
                </c:pt>
              </c:numCache>
            </c:numRef>
          </c:val>
        </c:ser>
        <c:ser>
          <c:idx val="2"/>
          <c:order val="2"/>
          <c:tx>
            <c:strRef>
              <c:f>Indicateurs!$Q$151:$Q$153</c:f>
              <c:strCache>
                <c:ptCount val="1"/>
                <c:pt idx="0">
                  <c:v>Remplacement - Coût NC</c:v>
                </c:pt>
              </c:strCache>
            </c:strRef>
          </c:tx>
          <c:spPr>
            <a:solidFill>
              <a:srgbClr val="00B05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Indicateurs!$Q$154:$Q$170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229.79300000000001</c:v>
                </c:pt>
                <c:pt idx="2">
                  <c:v>992.86189999999965</c:v>
                </c:pt>
                <c:pt idx="3">
                  <c:v>15.6305</c:v>
                </c:pt>
                <c:pt idx="4">
                  <c:v>214.86900000000003</c:v>
                </c:pt>
                <c:pt idx="5">
                  <c:v>651.01040000000023</c:v>
                </c:pt>
                <c:pt idx="6">
                  <c:v>108.8321</c:v>
                </c:pt>
                <c:pt idx="7">
                  <c:v>369.41290000000004</c:v>
                </c:pt>
                <c:pt idx="8">
                  <c:v>304.58915600000006</c:v>
                </c:pt>
                <c:pt idx="9">
                  <c:v>52.518000000000001</c:v>
                </c:pt>
                <c:pt idx="10">
                  <c:v>266.38310000000007</c:v>
                </c:pt>
                <c:pt idx="11">
                  <c:v>115.14398363999999</c:v>
                </c:pt>
                <c:pt idx="12">
                  <c:v>18.899999999999999</c:v>
                </c:pt>
                <c:pt idx="13">
                  <c:v>967.81931993700016</c:v>
                </c:pt>
                <c:pt idx="14">
                  <c:v>131.53139999999999</c:v>
                </c:pt>
                <c:pt idx="15">
                  <c:v>2462.3565702349997</c:v>
                </c:pt>
              </c:numCache>
            </c:numRef>
          </c:val>
        </c:ser>
        <c:ser>
          <c:idx val="4"/>
          <c:order val="4"/>
          <c:tx>
            <c:strRef>
              <c:f>Indicateurs!$S$151:$S$153</c:f>
              <c:strCache>
                <c:ptCount val="1"/>
                <c:pt idx="0">
                  <c:v>SAV - Coût NC</c:v>
                </c:pt>
              </c:strCache>
            </c:strRef>
          </c:tx>
          <c:spPr>
            <a:solidFill>
              <a:srgbClr val="FF00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Indicateurs!$S$154:$S$170</c:f>
              <c:numCache>
                <c:formatCode>#,##0</c:formatCode>
                <c:ptCount val="16"/>
                <c:pt idx="6">
                  <c:v>114.72400000000002</c:v>
                </c:pt>
                <c:pt idx="10">
                  <c:v>759.06000000000006</c:v>
                </c:pt>
                <c:pt idx="12">
                  <c:v>51.70975679</c:v>
                </c:pt>
                <c:pt idx="13">
                  <c:v>1113.2286690000001</c:v>
                </c:pt>
                <c:pt idx="14">
                  <c:v>350.97</c:v>
                </c:pt>
              </c:numCache>
            </c:numRef>
          </c:val>
        </c:ser>
        <c:ser>
          <c:idx val="6"/>
          <c:order val="6"/>
          <c:tx>
            <c:strRef>
              <c:f>Indicateurs!$U$151:$U$153</c:f>
              <c:strCache>
                <c:ptCount val="1"/>
                <c:pt idx="0">
                  <c:v>Solde PF - Coût NC</c:v>
                </c:pt>
              </c:strCache>
            </c:strRef>
          </c:tx>
          <c:spPr>
            <a:solidFill>
              <a:srgbClr val="FFFF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Indicateurs!$U$154:$U$170</c:f>
              <c:numCache>
                <c:formatCode>#,##0</c:formatCode>
                <c:ptCount val="16"/>
                <c:pt idx="4">
                  <c:v>0</c:v>
                </c:pt>
                <c:pt idx="8">
                  <c:v>29.425890703</c:v>
                </c:pt>
                <c:pt idx="14">
                  <c:v>713.5716000000001</c:v>
                </c:pt>
              </c:numCache>
            </c:numRef>
          </c:val>
        </c:ser>
        <c:axId val="99100928"/>
        <c:axId val="99119104"/>
      </c:barChart>
      <c:lineChart>
        <c:grouping val="standard"/>
        <c:ser>
          <c:idx val="1"/>
          <c:order val="1"/>
          <c:tx>
            <c:strRef>
              <c:f>Indicateurs!$P$151:$P$153</c:f>
              <c:strCache>
                <c:ptCount val="1"/>
                <c:pt idx="0">
                  <c:v>Déchet - Cumulé 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Indicateurs!$P$154:$P$170</c:f>
              <c:numCache>
                <c:formatCode>#,##0</c:formatCode>
                <c:ptCount val="16"/>
                <c:pt idx="0">
                  <c:v>0</c:v>
                </c:pt>
                <c:pt idx="1">
                  <c:v>227.01759999999999</c:v>
                </c:pt>
                <c:pt idx="2">
                  <c:v>464.39709999999997</c:v>
                </c:pt>
                <c:pt idx="3">
                  <c:v>2451.2397000000001</c:v>
                </c:pt>
                <c:pt idx="4">
                  <c:v>2451.2397000000001</c:v>
                </c:pt>
                <c:pt idx="5">
                  <c:v>2473.5597000000002</c:v>
                </c:pt>
                <c:pt idx="6">
                  <c:v>2473.5597000000002</c:v>
                </c:pt>
                <c:pt idx="7">
                  <c:v>2787.5025000000005</c:v>
                </c:pt>
                <c:pt idx="8">
                  <c:v>2797.5025000000005</c:v>
                </c:pt>
                <c:pt idx="9">
                  <c:v>2807.2525000000005</c:v>
                </c:pt>
                <c:pt idx="10">
                  <c:v>2828.6835000000005</c:v>
                </c:pt>
                <c:pt idx="11">
                  <c:v>2828.6835000000005</c:v>
                </c:pt>
                <c:pt idx="12">
                  <c:v>2828.6835000000005</c:v>
                </c:pt>
                <c:pt idx="13">
                  <c:v>2890.8833000000004</c:v>
                </c:pt>
                <c:pt idx="14">
                  <c:v>2966.5515000000005</c:v>
                </c:pt>
                <c:pt idx="15">
                  <c:v>3005.3515000000007</c:v>
                </c:pt>
              </c:numCache>
            </c:numRef>
          </c:val>
        </c:ser>
        <c:ser>
          <c:idx val="3"/>
          <c:order val="3"/>
          <c:tx>
            <c:strRef>
              <c:f>Indicateurs!$R$151:$R$153</c:f>
              <c:strCache>
                <c:ptCount val="1"/>
                <c:pt idx="0">
                  <c:v>Remplacement - Cumulé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Indicateurs!$R$154:$R$170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1212.3689999999999</c:v>
                </c:pt>
                <c:pt idx="2">
                  <c:v>2205.2308999999996</c:v>
                </c:pt>
                <c:pt idx="3">
                  <c:v>2220.8613999999998</c:v>
                </c:pt>
                <c:pt idx="4">
                  <c:v>2435.7303999999999</c:v>
                </c:pt>
                <c:pt idx="5">
                  <c:v>3086.7408</c:v>
                </c:pt>
                <c:pt idx="6">
                  <c:v>3195.5729000000001</c:v>
                </c:pt>
                <c:pt idx="7">
                  <c:v>3564.9858000000004</c:v>
                </c:pt>
                <c:pt idx="8">
                  <c:v>3869.5749560000004</c:v>
                </c:pt>
                <c:pt idx="9">
                  <c:v>3922.0929560000004</c:v>
                </c:pt>
                <c:pt idx="10">
                  <c:v>4188.4760560000004</c:v>
                </c:pt>
                <c:pt idx="11">
                  <c:v>4303.62003964</c:v>
                </c:pt>
                <c:pt idx="12">
                  <c:v>4322.5200396399996</c:v>
                </c:pt>
                <c:pt idx="13">
                  <c:v>5290.3393595769994</c:v>
                </c:pt>
                <c:pt idx="14">
                  <c:v>5421.8707595769993</c:v>
                </c:pt>
                <c:pt idx="15">
                  <c:v>7884.227329811999</c:v>
                </c:pt>
              </c:numCache>
            </c:numRef>
          </c:val>
        </c:ser>
        <c:ser>
          <c:idx val="5"/>
          <c:order val="5"/>
          <c:tx>
            <c:strRef>
              <c:f>Indicateurs!$T$151:$T$153</c:f>
              <c:strCache>
                <c:ptCount val="1"/>
                <c:pt idx="0">
                  <c:v>SAV - Cumulé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Indicateurs!$T$154:$T$170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114.72400000000002</c:v>
                </c:pt>
                <c:pt idx="7">
                  <c:v>114.72400000000002</c:v>
                </c:pt>
                <c:pt idx="8">
                  <c:v>114.72400000000002</c:v>
                </c:pt>
                <c:pt idx="9">
                  <c:v>114.72400000000002</c:v>
                </c:pt>
                <c:pt idx="10">
                  <c:v>873.78400000000011</c:v>
                </c:pt>
                <c:pt idx="11">
                  <c:v>873.78400000000011</c:v>
                </c:pt>
                <c:pt idx="12">
                  <c:v>925.49375679000013</c:v>
                </c:pt>
                <c:pt idx="13">
                  <c:v>2038.7224257900002</c:v>
                </c:pt>
                <c:pt idx="14">
                  <c:v>2389.69242579</c:v>
                </c:pt>
                <c:pt idx="15">
                  <c:v>2389.69242579</c:v>
                </c:pt>
              </c:numCache>
            </c:numRef>
          </c:val>
        </c:ser>
        <c:ser>
          <c:idx val="7"/>
          <c:order val="7"/>
          <c:tx>
            <c:strRef>
              <c:f>Indicateurs!$V$151:$V$153</c:f>
              <c:strCache>
                <c:ptCount val="1"/>
                <c:pt idx="0">
                  <c:v>Solde PF - Cumulé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Indicateurs!$V$154:$V$170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29.425890703</c:v>
                </c:pt>
                <c:pt idx="9">
                  <c:v>29.425890703</c:v>
                </c:pt>
                <c:pt idx="10">
                  <c:v>29.425890703</c:v>
                </c:pt>
                <c:pt idx="11">
                  <c:v>29.425890703</c:v>
                </c:pt>
                <c:pt idx="12">
                  <c:v>29.425890703</c:v>
                </c:pt>
                <c:pt idx="13">
                  <c:v>29.425890703</c:v>
                </c:pt>
                <c:pt idx="14">
                  <c:v>742.99749070300015</c:v>
                </c:pt>
                <c:pt idx="15">
                  <c:v>742.99749070300015</c:v>
                </c:pt>
              </c:numCache>
            </c:numRef>
          </c:val>
        </c:ser>
        <c:marker val="1"/>
        <c:axId val="99135488"/>
        <c:axId val="99121024"/>
      </c:lineChart>
      <c:catAx>
        <c:axId val="99100928"/>
        <c:scaling>
          <c:orientation val="minMax"/>
        </c:scaling>
        <c:axPos val="b"/>
        <c:majorGridlines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9119104"/>
        <c:crosses val="autoZero"/>
        <c:auto val="1"/>
        <c:lblAlgn val="ctr"/>
        <c:lblOffset val="100"/>
      </c:catAx>
      <c:valAx>
        <c:axId val="99119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 semaine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9100928"/>
        <c:crosses val="autoZero"/>
        <c:crossBetween val="between"/>
        <c:majorUnit val="100"/>
      </c:valAx>
      <c:valAx>
        <c:axId val="9912102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Cumulé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9135488"/>
        <c:crosses val="max"/>
        <c:crossBetween val="between"/>
        <c:majorUnit val="200"/>
      </c:valAx>
      <c:catAx>
        <c:axId val="99135488"/>
        <c:scaling>
          <c:orientation val="minMax"/>
        </c:scaling>
        <c:delete val="1"/>
        <c:axPos val="b"/>
        <c:tickLblPos val="none"/>
        <c:crossAx val="991210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8130103866886773E-2"/>
          <c:y val="6.1807378244386124E-3"/>
          <c:w val="0.66297108965275464"/>
          <c:h val="4.7041906618082725E-2"/>
        </c:manualLayout>
      </c:layout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zero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778015</xdr:colOff>
      <xdr:row>116</xdr:row>
      <xdr:rowOff>111765</xdr:rowOff>
    </xdr:from>
    <xdr:to>
      <xdr:col>3</xdr:col>
      <xdr:colOff>612321</xdr:colOff>
      <xdr:row>120</xdr:row>
      <xdr:rowOff>81644</xdr:rowOff>
    </xdr:to>
    <xdr:sp macro="" textlink="AD99">
      <xdr:nvSpPr>
        <xdr:cNvPr id="9" name="Rectangle 8"/>
        <xdr:cNvSpPr/>
      </xdr:nvSpPr>
      <xdr:spPr>
        <a:xfrm>
          <a:off x="778015" y="19052908"/>
          <a:ext cx="2283592" cy="62302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0C25A2A-3968-4494-81F4-6F6F6DB3A541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692289</xdr:colOff>
      <xdr:row>94</xdr:row>
      <xdr:rowOff>73663</xdr:rowOff>
    </xdr:from>
    <xdr:to>
      <xdr:col>3</xdr:col>
      <xdr:colOff>371474</xdr:colOff>
      <xdr:row>98</xdr:row>
      <xdr:rowOff>152400</xdr:rowOff>
    </xdr:to>
    <xdr:sp macro="" textlink="AD106">
      <xdr:nvSpPr>
        <xdr:cNvPr id="14" name="Rectangle 13"/>
        <xdr:cNvSpPr/>
      </xdr:nvSpPr>
      <xdr:spPr>
        <a:xfrm>
          <a:off x="692289" y="15294613"/>
          <a:ext cx="2136635" cy="7264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fld id="{5CCF5FF9-4AA3-4F3D-8F96-EE49FC859458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138</xdr:row>
      <xdr:rowOff>28574</xdr:rowOff>
    </xdr:from>
    <xdr:to>
      <xdr:col>12</xdr:col>
      <xdr:colOff>438150</xdr:colOff>
      <xdr:row>178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244615</xdr:colOff>
      <xdr:row>154</xdr:row>
      <xdr:rowOff>64140</xdr:rowOff>
    </xdr:from>
    <xdr:to>
      <xdr:col>29</xdr:col>
      <xdr:colOff>2209800</xdr:colOff>
      <xdr:row>158</xdr:row>
      <xdr:rowOff>38099</xdr:rowOff>
    </xdr:to>
    <xdr:sp macro="" textlink="AD153">
      <xdr:nvSpPr>
        <xdr:cNvPr id="18" name="Rectangle 17"/>
        <xdr:cNvSpPr/>
      </xdr:nvSpPr>
      <xdr:spPr>
        <a:xfrm>
          <a:off x="18799315" y="25600665"/>
          <a:ext cx="1965185" cy="73595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Coût  Moyen / Semaine [CHF]</a:t>
          </a:r>
          <a:r>
            <a:rPr lang="en-US" sz="1000" b="0" i="0" u="none" strike="noStrike">
              <a:solidFill>
                <a:srgbClr val="339966"/>
              </a:solidFill>
              <a:latin typeface="Arial" pitchFamily="34" charset="0"/>
              <a:ea typeface="+mn-ea"/>
              <a:cs typeface="Arial" pitchFamily="34" charset="0"/>
            </a:rPr>
            <a:t> :
Rempl. : 388</a:t>
          </a:r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      </a:t>
          </a:r>
          <a:r>
            <a:rPr lang="en-US" sz="1000" b="0" i="0" u="none" strike="noStrike">
              <a:solidFill>
                <a:srgbClr val="3366FF"/>
              </a:solidFill>
              <a:latin typeface="Arial" pitchFamily="34" charset="0"/>
              <a:ea typeface="+mn-ea"/>
              <a:cs typeface="Arial" pitchFamily="34" charset="0"/>
            </a:rPr>
            <a:t>Déchet : 188
</a:t>
          </a:r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US" sz="1000" b="0" i="0" u="none" strike="noStrike">
              <a:solidFill>
                <a:srgbClr val="FFCC00"/>
              </a:solidFill>
              <a:latin typeface="Arial" pitchFamily="34" charset="0"/>
              <a:ea typeface="+mn-ea"/>
              <a:cs typeface="Arial" pitchFamily="34" charset="0"/>
            </a:rPr>
            <a:t>Solde PF : 46</a:t>
          </a:r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      </a:t>
          </a:r>
          <a:r>
            <a:rPr lang="en-US" sz="1000" b="0" i="0" u="none" strike="noStrike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SAV : 149
</a:t>
          </a:r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US" sz="1000" b="0" i="0" u="none" strike="noStrike">
              <a:solidFill>
                <a:srgbClr val="FF00FF"/>
              </a:solidFill>
              <a:latin typeface="Arial" pitchFamily="34" charset="0"/>
              <a:ea typeface="+mn-ea"/>
              <a:cs typeface="Arial" pitchFamily="34" charset="0"/>
            </a:rPr>
            <a:t>Total : 772</a:t>
          </a:r>
          <a:endParaRPr lang="fr-CH" sz="1000" b="0" i="0" u="none" strike="noStrike">
            <a:solidFill>
              <a:srgbClr val="FF00FF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10</xdr:col>
      <xdr:colOff>428625</xdr:colOff>
      <xdr:row>194</xdr:row>
      <xdr:rowOff>47625</xdr:rowOff>
    </xdr:from>
    <xdr:to>
      <xdr:col>12</xdr:col>
      <xdr:colOff>190500</xdr:colOff>
      <xdr:row>200</xdr:row>
      <xdr:rowOff>28575</xdr:rowOff>
    </xdr:to>
    <xdr:sp macro="" textlink="">
      <xdr:nvSpPr>
        <xdr:cNvPr id="6" name="Rectangle 5"/>
        <xdr:cNvSpPr/>
      </xdr:nvSpPr>
      <xdr:spPr>
        <a:xfrm>
          <a:off x="8620125" y="32946975"/>
          <a:ext cx="1400175" cy="11239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H" sz="1100">
              <a:solidFill>
                <a:sysClr val="windowText" lastClr="000000"/>
              </a:solidFill>
            </a:rPr>
            <a:t>En</a:t>
          </a:r>
          <a:r>
            <a:rPr lang="fr-CH" sz="1100" baseline="0">
              <a:solidFill>
                <a:sysClr val="windowText" lastClr="000000"/>
              </a:solidFill>
            </a:rPr>
            <a:t> mode débogage il plante à partir de cette ligne en vert</a:t>
          </a:r>
          <a:endParaRPr lang="fr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190500</xdr:colOff>
      <xdr:row>197</xdr:row>
      <xdr:rowOff>38100</xdr:rowOff>
    </xdr:from>
    <xdr:to>
      <xdr:col>14</xdr:col>
      <xdr:colOff>76200</xdr:colOff>
      <xdr:row>202</xdr:row>
      <xdr:rowOff>66675</xdr:rowOff>
    </xdr:to>
    <xdr:cxnSp macro="">
      <xdr:nvCxnSpPr>
        <xdr:cNvPr id="8" name="Connecteur droit avec flèche 7"/>
        <xdr:cNvCxnSpPr>
          <a:stCxn id="6" idx="3"/>
        </xdr:cNvCxnSpPr>
      </xdr:nvCxnSpPr>
      <xdr:spPr>
        <a:xfrm>
          <a:off x="10020300" y="33508950"/>
          <a:ext cx="733425" cy="9810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çois" refreshedDate="43213.370237152776" createdVersion="3" refreshedVersion="3" minRefreshableVersion="3" recordCount="1497">
  <cacheSource type="external" connectionId="1"/>
  <cacheFields count="24">
    <cacheField name="Date" numFmtId="0">
      <sharedItems containsNonDate="0" containsDate="1" containsString="0" containsBlank="1" minDate="2018-01-04T00:00:00" maxDate="2018-04-21T00:00:00" count="68">
        <d v="2018-01-04T00:00:00"/>
        <d v="2018-01-05T00:00:00"/>
        <d v="2018-01-08T00:00:00"/>
        <d v="2018-01-09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6T00:00:00"/>
        <d v="2018-01-29T00:00:00"/>
        <d v="2018-01-30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7T00:00:00"/>
        <d v="2018-03-08T00:00:00"/>
        <d v="2018-03-09T00:00:00"/>
        <d v="2018-03-12T00:00:00"/>
        <d v="2018-03-13T00:00:00"/>
        <d v="2018-03-14T00:00:00"/>
        <d v="2018-03-16T00:00:00"/>
        <d v="2018-03-20T00:00:00"/>
        <d v="2018-03-21T00:00:00"/>
        <d v="2018-03-22T00:00:00"/>
        <d v="2018-03-23T00:00:00"/>
        <d v="2018-03-26T00:00:00"/>
        <d v="2018-03-28T00:00:00"/>
        <d v="2018-03-27T00:00:00"/>
        <d v="2018-04-03T00:00:00"/>
        <d v="2018-04-04T00:00:00"/>
        <d v="2018-04-05T00:00:00"/>
        <d v="2018-04-06T00:00:00"/>
        <d v="2018-04-08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m/>
      </sharedItems>
      <fieldGroup base="0">
        <rangePr groupBy="months" startDate="2018-01-04T00:00:00" endDate="2018-04-21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1.04.2018"/>
        </groupItems>
      </fieldGroup>
    </cacheField>
    <cacheField name="Auteur" numFmtId="0">
      <sharedItems containsBlank="1" count="3">
        <s v="OFILL"/>
        <s v="IMUSU"/>
        <m/>
      </sharedItems>
    </cacheField>
    <cacheField name="Demandeur" numFmtId="0">
      <sharedItems containsBlank="1" count="15">
        <m/>
        <s v="Helena"/>
        <s v="Stock"/>
        <s v="Sandra"/>
        <s v="Simone"/>
        <s v="Jacinta"/>
        <s v="Elisabeth"/>
        <s v="Clotilde"/>
        <s v="Marilia"/>
        <s v="Régine"/>
        <s v="Liliana"/>
        <s v="Antonio"/>
        <s v="Joana"/>
        <s v="Mélanie"/>
        <s v="Jonathan"/>
      </sharedItems>
    </cacheField>
    <cacheField name="Référence" numFmtId="0">
      <sharedItems containsBlank="1"/>
    </cacheField>
    <cacheField name="Désignation" numFmtId="0">
      <sharedItems/>
    </cacheField>
    <cacheField name="Calibre" numFmtId="0">
      <sharedItems count="25">
        <s v="B50 / B55"/>
        <s v="B50"/>
        <s v="SOP 800"/>
        <s v="Demander à Claudine le calibre"/>
        <s v="B60"/>
        <s v="L247"/>
        <s v="B165"/>
        <s v="GB2M"/>
        <s v="915.03"/>
        <s v="GB1M"/>
        <s v="Calibre multiple"/>
        <s v="GB3M"/>
        <s v="B55 YACHTING"/>
        <s v="913.04"/>
        <s v="B656"/>
        <s v="G310"/>
        <s v="bo"/>
        <s v="A&amp;C"/>
        <s v="283"/>
        <s v="M100 Automatic Calendar"/>
        <s v="B55"/>
        <s v="P057"/>
        <s v="B5x"/>
        <s v="#N/A"/>
        <s v=""/>
      </sharedItems>
    </cacheField>
    <cacheField name="Numéro_PF /RCL/RSF" numFmtId="0">
      <sharedItems containsBlank="1"/>
    </cacheField>
    <cacheField name="Raison" numFmtId="0">
      <sharedItems containsBlank="1" count="6">
        <s v="Rework"/>
        <s v="Remplacement"/>
        <s v="Déchet"/>
        <s v="Solde PF"/>
        <s v="SAV"/>
        <m/>
      </sharedItems>
    </cacheField>
    <cacheField name="Qté NC" numFmtId="0">
      <sharedItems containsString="0" containsBlank="1" containsNumber="1" containsInteger="1" minValue="1" maxValue="20500"/>
    </cacheField>
    <cacheField name="Qté PF" numFmtId="0">
      <sharedItems containsString="0" containsBlank="1" containsNumber="1" containsInteger="1" minValue="1" maxValue="1000000"/>
    </cacheField>
    <cacheField name="Secteur" numFmtId="0">
      <sharedItems containsBlank="1" count="8">
        <s v="Assemblage"/>
        <s v="Injection"/>
        <s v="Traitement Thermique"/>
        <s v="Logistique"/>
        <s v="Découpage"/>
        <s v="Contrôle"/>
        <m/>
        <s v="Stock" u="1"/>
      </sharedItems>
    </cacheField>
    <cacheField name="% rebut" numFmtId="0">
      <sharedItems containsString="0" containsBlank="1" containsNumber="1" minValue="1.2999999999999999E-4" maxValue="1.2836438923395446"/>
    </cacheField>
    <cacheField name="prix _unitaire" numFmtId="0">
      <sharedItems containsString="0" containsBlank="1" containsNumber="1" minValue="0" maxValue="73.971419999999995"/>
    </cacheField>
    <cacheField name="Prix _Réel_(TEST)" numFmtId="0">
      <sharedItems/>
    </cacheField>
    <cacheField name="Montant_Rebut" numFmtId="0">
      <sharedItems containsString="0" containsBlank="1" containsNumber="1" minValue="0" maxValue="1730.412"/>
    </cacheField>
    <cacheField name="Montant_PF" numFmtId="0">
      <sharedItems containsString="0" containsBlank="1" containsNumber="1" minValue="0" maxValue="107332.50140000001"/>
    </cacheField>
    <cacheField name="Remarque sur fiche _de remplacement _(si applicable)" numFmtId="0">
      <sharedItems containsString="0" containsBlank="1" count="1">
        <m/>
      </sharedItems>
    </cacheField>
    <cacheField name="Remarque_(si besoin)" numFmtId="0">
      <sharedItems containsString="0" containsBlank="1" count="1">
        <m/>
      </sharedItems>
    </cacheField>
    <cacheField name="Validation ligne" numFmtId="0">
      <sharedItems count="4">
        <s v="Ligne OK"/>
        <s v="Manque nomenclature"/>
        <s v="#N/A"/>
        <s v=""/>
      </sharedItems>
    </cacheField>
    <cacheField name="Année" numFmtId="0">
      <sharedItems containsString="0" containsBlank="1" containsNumber="1" containsInteger="1" minValue="2018" maxValue="2018" count="2">
        <n v="2018"/>
        <m/>
      </sharedItems>
    </cacheField>
    <cacheField name="Sem#" numFmtId="0">
      <sharedItems containsString="0" containsBlank="1" containsNumber="1" containsInteger="1" minValue="1" maxValue="16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m/>
      </sharedItems>
    </cacheField>
    <cacheField name="Mois" numFmtId="0">
      <sharedItems count="5">
        <s v="janvier"/>
        <s v="février"/>
        <s v="mars"/>
        <s v="avril"/>
        <s v=""/>
      </sharedItems>
    </cacheField>
    <cacheField name="% NC" numFmtId="0" formula="'Qté NC'/'Qté PF'" databaseField="0"/>
    <cacheField name="Cumulé" numFmtId="0" formula="SUM(Montant_Rebut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s v="125052.A1"/>
    <s v="Pont seconde  garni 1Hz  B50 - B55"/>
    <x v="0"/>
    <s v="REWORK"/>
    <x v="0"/>
    <n v="10"/>
    <n v="10"/>
    <x v="0"/>
    <n v="1"/>
    <n v="1.3569"/>
    <s v="#N/A"/>
    <n v="0"/>
    <n v="13.568999999999999"/>
    <x v="0"/>
    <x v="0"/>
    <x v="0"/>
    <x v="0"/>
    <x v="0"/>
    <x v="0"/>
  </r>
  <r>
    <x v="0"/>
    <x v="0"/>
    <x v="0"/>
    <s v="225051"/>
    <s v="Mobile de seconde"/>
    <x v="0"/>
    <s v="REWORK"/>
    <x v="0"/>
    <n v="10"/>
    <n v="10"/>
    <x v="0"/>
    <n v="1"/>
    <n v="0.6714"/>
    <s v="#N/A"/>
    <n v="0"/>
    <n v="6.7140000000000004"/>
    <x v="0"/>
    <x v="0"/>
    <x v="0"/>
    <x v="0"/>
    <x v="0"/>
    <x v="0"/>
  </r>
  <r>
    <x v="0"/>
    <x v="0"/>
    <x v="0"/>
    <s v="900037"/>
    <s v="Clinquant Ø ext. 3.00"/>
    <x v="1"/>
    <s v="REWORK"/>
    <x v="0"/>
    <n v="10"/>
    <n v="10"/>
    <x v="0"/>
    <n v="1"/>
    <n v="0.1048"/>
    <s v="#N/A"/>
    <n v="0"/>
    <n v="1.048"/>
    <x v="0"/>
    <x v="0"/>
    <x v="0"/>
    <x v="0"/>
    <x v="0"/>
    <x v="0"/>
  </r>
  <r>
    <x v="1"/>
    <x v="0"/>
    <x v="0"/>
    <s v="122004.D1"/>
    <s v="Potence tige ass. Ni 813 +Tirette ass. Au"/>
    <x v="2"/>
    <s v="SVS-20171120/003"/>
    <x v="1"/>
    <n v="100"/>
    <n v="330"/>
    <x v="0"/>
    <n v="0.30303030303030304"/>
    <n v="3.3212999999999999"/>
    <s v="#N/A"/>
    <n v="332.13"/>
    <n v="1096.029"/>
    <x v="0"/>
    <x v="0"/>
    <x v="0"/>
    <x v="0"/>
    <x v="0"/>
    <x v="0"/>
  </r>
  <r>
    <x v="1"/>
    <x v="0"/>
    <x v="0"/>
    <s v="655092.A2"/>
    <s v="Module électro. soudage  813.03"/>
    <x v="2"/>
    <s v="SVS-20171120/003"/>
    <x v="1"/>
    <n v="60"/>
    <n v="330"/>
    <x v="0"/>
    <n v="0.18181818181818182"/>
    <n v="5.0515999999999996"/>
    <s v="#N/A"/>
    <n v="303.096"/>
    <n v="1667.0279999999998"/>
    <x v="0"/>
    <x v="0"/>
    <x v="0"/>
    <x v="0"/>
    <x v="0"/>
    <x v="0"/>
  </r>
  <r>
    <x v="1"/>
    <x v="0"/>
    <x v="0"/>
    <s v="225002.D2"/>
    <s v="Roue seconde H2"/>
    <x v="3"/>
    <s v="SVS-20171120/003"/>
    <x v="1"/>
    <n v="100"/>
    <n v="330"/>
    <x v="0"/>
    <n v="0.30303030303030304"/>
    <n v="1.3793"/>
    <s v="#N/A"/>
    <n v="137.93"/>
    <n v="455.16899999999998"/>
    <x v="0"/>
    <x v="0"/>
    <x v="1"/>
    <x v="0"/>
    <x v="0"/>
    <x v="0"/>
  </r>
  <r>
    <x v="1"/>
    <x v="0"/>
    <x v="0"/>
    <s v="212005.D1"/>
    <s v="Roue petit compteur H2 polie"/>
    <x v="3"/>
    <s v="SVS-20171120/003"/>
    <x v="1"/>
    <n v="100"/>
    <n v="330"/>
    <x v="0"/>
    <n v="0.30303030303030304"/>
    <n v="1.0167999999999999"/>
    <s v="#N/A"/>
    <n v="101.67999999999999"/>
    <n v="335.54399999999998"/>
    <x v="0"/>
    <x v="0"/>
    <x v="1"/>
    <x v="0"/>
    <x v="0"/>
    <x v="0"/>
  </r>
  <r>
    <x v="1"/>
    <x v="0"/>
    <x v="0"/>
    <s v="245001.D1"/>
    <s v="Roue heures 813 H2 taillée polie"/>
    <x v="2"/>
    <s v="SVS-20171120/003"/>
    <x v="1"/>
    <n v="200"/>
    <n v="330"/>
    <x v="0"/>
    <n v="0.60606060606060608"/>
    <n v="0.315"/>
    <s v="#N/A"/>
    <n v="63"/>
    <n v="103.95"/>
    <x v="0"/>
    <x v="0"/>
    <x v="0"/>
    <x v="0"/>
    <x v="0"/>
    <x v="0"/>
  </r>
  <r>
    <x v="1"/>
    <x v="0"/>
    <x v="0"/>
    <s v="235001.D1"/>
    <s v="Roue minute H2 taillée polie"/>
    <x v="2"/>
    <s v="SVS-20171120/003"/>
    <x v="1"/>
    <n v="100"/>
    <n v="330"/>
    <x v="0"/>
    <n v="0.30303030303030304"/>
    <n v="0.39760000000000001"/>
    <s v="#N/A"/>
    <n v="39.76"/>
    <n v="131.208"/>
    <x v="0"/>
    <x v="0"/>
    <x v="0"/>
    <x v="0"/>
    <x v="0"/>
    <x v="0"/>
  </r>
  <r>
    <x v="1"/>
    <x v="0"/>
    <x v="0"/>
    <s v="189043.D1"/>
    <s v="Rivet bride négative Ni / AU"/>
    <x v="3"/>
    <s v="SVS-20171206/002"/>
    <x v="1"/>
    <n v="50"/>
    <n v="1175"/>
    <x v="0"/>
    <n v="4.2553191489361701E-2"/>
    <n v="9.9599999999999994E-2"/>
    <s v="#N/A"/>
    <n v="4.9799999999999995"/>
    <n v="117.02999999999999"/>
    <x v="0"/>
    <x v="0"/>
    <x v="1"/>
    <x v="0"/>
    <x v="0"/>
    <x v="0"/>
  </r>
  <r>
    <x v="2"/>
    <x v="1"/>
    <x v="0"/>
    <s v="122080.A1"/>
    <s v="Platine ( sur platine ) garnie  B60"/>
    <x v="4"/>
    <s v="SVS-20170522/003"/>
    <x v="1"/>
    <n v="100"/>
    <n v="400"/>
    <x v="0"/>
    <n v="0.25"/>
    <n v="1.25"/>
    <s v="#N/A"/>
    <n v="125"/>
    <n v="500"/>
    <x v="0"/>
    <x v="0"/>
    <x v="0"/>
    <x v="0"/>
    <x v="1"/>
    <x v="0"/>
  </r>
  <r>
    <x v="2"/>
    <x v="1"/>
    <x v="0"/>
    <s v="655120"/>
    <s v="PCB  MVTL247"/>
    <x v="5"/>
    <s v="SVS-20171215/003"/>
    <x v="1"/>
    <n v="6"/>
    <n v="404"/>
    <x v="0"/>
    <n v="1.4851485148514851E-2"/>
    <n v="13"/>
    <s v="13.0000"/>
    <n v="78"/>
    <n v="5252"/>
    <x v="0"/>
    <x v="0"/>
    <x v="0"/>
    <x v="0"/>
    <x v="1"/>
    <x v="0"/>
  </r>
  <r>
    <x v="2"/>
    <x v="1"/>
    <x v="0"/>
    <s v="125032.D2"/>
    <s v="Pont rouage emp.déco.doré B165"/>
    <x v="6"/>
    <s v="SVS-20171121/002"/>
    <x v="1"/>
    <n v="10"/>
    <n v="1000"/>
    <x v="0"/>
    <n v="0.01"/>
    <n v="2.0203000000000002"/>
    <s v="2.5000"/>
    <n v="20.203000000000003"/>
    <n v="2020.3000000000002"/>
    <x v="0"/>
    <x v="0"/>
    <x v="0"/>
    <x v="0"/>
    <x v="1"/>
    <x v="0"/>
  </r>
  <r>
    <x v="2"/>
    <x v="1"/>
    <x v="0"/>
    <s v="0165-10020-001-H01"/>
    <s v="Platine B165 empierrée dorée garnie"/>
    <x v="6"/>
    <s v="SVS-20171121/002"/>
    <x v="1"/>
    <n v="5"/>
    <n v="1000"/>
    <x v="0"/>
    <n v="5.0000000000000001E-3"/>
    <n v="0"/>
    <s v="6.5900"/>
    <n v="6.59"/>
    <n v="0"/>
    <x v="0"/>
    <x v="0"/>
    <x v="0"/>
    <x v="0"/>
    <x v="1"/>
    <x v="0"/>
  </r>
  <r>
    <x v="2"/>
    <x v="1"/>
    <x v="0"/>
    <s v="220142"/>
    <s v="Roue inter. minute 2 avec planche en cubé"/>
    <x v="7"/>
    <s v="SVS-20171206/001"/>
    <x v="2"/>
    <n v="19"/>
    <n v="815"/>
    <x v="0"/>
    <n v="2.3312883435582823E-2"/>
    <n v="0.26860000000000001"/>
    <s v="#N/A"/>
    <n v="5.1033999999999997"/>
    <n v="218.90899999999999"/>
    <x v="0"/>
    <x v="0"/>
    <x v="0"/>
    <x v="0"/>
    <x v="1"/>
    <x v="0"/>
  </r>
  <r>
    <x v="2"/>
    <x v="1"/>
    <x v="0"/>
    <s v="830039.D6"/>
    <s v="Couvre circuit B165 décoré + AU et gravé Bu"/>
    <x v="6"/>
    <s v="SVS-20171121/002"/>
    <x v="1"/>
    <n v="2"/>
    <n v="1000"/>
    <x v="0"/>
    <n v="2E-3"/>
    <n v="0"/>
    <s v="#N/A"/>
    <n v="0"/>
    <n v="0"/>
    <x v="0"/>
    <x v="0"/>
    <x v="0"/>
    <x v="0"/>
    <x v="1"/>
    <x v="0"/>
  </r>
  <r>
    <x v="2"/>
    <x v="1"/>
    <x v="0"/>
    <s v="K000029"/>
    <s v="Joint pour Vis K000021   L247 Fred. C."/>
    <x v="5"/>
    <s v="SVS-20171215/003"/>
    <x v="1"/>
    <n v="20"/>
    <n v="404"/>
    <x v="0"/>
    <n v="4.9504950495049507E-2"/>
    <n v="0"/>
    <s v="#N/A"/>
    <n v="0"/>
    <n v="0"/>
    <x v="0"/>
    <x v="0"/>
    <x v="0"/>
    <x v="0"/>
    <x v="1"/>
    <x v="0"/>
  </r>
  <r>
    <x v="2"/>
    <x v="1"/>
    <x v="0"/>
    <s v="655101.A2"/>
    <s v="Module électro. soudage  B55"/>
    <x v="3"/>
    <s v="PAS DE PF"/>
    <x v="0"/>
    <n v="5"/>
    <n v="7"/>
    <x v="0"/>
    <n v="0.7142857142857143"/>
    <n v="41.693199999999997"/>
    <s v="#N/A"/>
    <n v="0"/>
    <n v="291.85239999999999"/>
    <x v="0"/>
    <x v="0"/>
    <x v="1"/>
    <x v="0"/>
    <x v="1"/>
    <x v="0"/>
  </r>
  <r>
    <x v="3"/>
    <x v="1"/>
    <x v="0"/>
    <s v="655118.A1"/>
    <s v="Module électro. soudage 915.03"/>
    <x v="8"/>
    <s v="SVS-20171206/002"/>
    <x v="2"/>
    <n v="3"/>
    <n v="1175"/>
    <x v="0"/>
    <n v="2.553191489361702E-3"/>
    <n v="73.971400000000003"/>
    <s v="#N/A"/>
    <n v="221.91419999999999"/>
    <n v="86916.395000000004"/>
    <x v="0"/>
    <x v="0"/>
    <x v="0"/>
    <x v="0"/>
    <x v="1"/>
    <x v="0"/>
  </r>
  <r>
    <x v="3"/>
    <x v="1"/>
    <x v="0"/>
    <s v="212037"/>
    <s v="Mobile compteur disque : pour platine injectée pont vissé"/>
    <x v="9"/>
    <s v="SVS-20171201/001"/>
    <x v="2"/>
    <n v="22"/>
    <n v="3700"/>
    <x v="0"/>
    <n v="5.9459459459459459E-3"/>
    <n v="0"/>
    <s v="#N/A"/>
    <n v="0"/>
    <n v="0"/>
    <x v="0"/>
    <x v="0"/>
    <x v="0"/>
    <x v="0"/>
    <x v="1"/>
    <x v="0"/>
  </r>
  <r>
    <x v="3"/>
    <x v="1"/>
    <x v="0"/>
    <s v="160007"/>
    <s v="Goupille compression injectée : Blanc crème"/>
    <x v="8"/>
    <s v="SVS-20171113/005"/>
    <x v="2"/>
    <n v="266"/>
    <n v="40000"/>
    <x v="1"/>
    <n v="6.6499999999999997E-3"/>
    <n v="0"/>
    <s v="#N/A"/>
    <n v="0"/>
    <n v="0"/>
    <x v="0"/>
    <x v="0"/>
    <x v="0"/>
    <x v="0"/>
    <x v="1"/>
    <x v="0"/>
  </r>
  <r>
    <x v="4"/>
    <x v="0"/>
    <x v="0"/>
    <s v="101.02.020"/>
    <s v="GBLC.1M.2D.H3 ( Pont soudé - Profil Belot)"/>
    <x v="3"/>
    <s v="SVS-20180110/004"/>
    <x v="2"/>
    <n v="2"/>
    <n v="143"/>
    <x v="0"/>
    <n v="1.3986013986013986E-2"/>
    <n v="0"/>
    <s v="#N/A"/>
    <n v="0"/>
    <n v="0"/>
    <x v="0"/>
    <x v="0"/>
    <x v="1"/>
    <x v="0"/>
    <x v="1"/>
    <x v="0"/>
  </r>
  <r>
    <x v="4"/>
    <x v="0"/>
    <x v="0"/>
    <s v="K000029"/>
    <s v="Joint pour Vis K000021   L247 Fred. C."/>
    <x v="5"/>
    <s v="SVS-20180109/001"/>
    <x v="1"/>
    <n v="300"/>
    <n v="849"/>
    <x v="0"/>
    <n v="0.35335689045936397"/>
    <n v="0"/>
    <s v="#N/A"/>
    <n v="0"/>
    <n v="0"/>
    <x v="0"/>
    <x v="0"/>
    <x v="0"/>
    <x v="0"/>
    <x v="1"/>
    <x v="0"/>
  </r>
  <r>
    <x v="4"/>
    <x v="0"/>
    <x v="0"/>
    <s v="701058"/>
    <s v="Ressort contact AU  Buzzer"/>
    <x v="8"/>
    <s v="REWORK"/>
    <x v="0"/>
    <n v="4"/>
    <n v="4"/>
    <x v="0"/>
    <n v="1"/>
    <n v="6.6000000000000003E-2"/>
    <s v="0.0750"/>
    <n v="0"/>
    <n v="0.26400000000000001"/>
    <x v="0"/>
    <x v="0"/>
    <x v="0"/>
    <x v="0"/>
    <x v="1"/>
    <x v="0"/>
  </r>
  <r>
    <x v="5"/>
    <x v="1"/>
    <x v="0"/>
    <s v="655120"/>
    <s v="PCB  MVTL247"/>
    <x v="5"/>
    <s v="SVS-20180109/001"/>
    <x v="1"/>
    <n v="6"/>
    <n v="849"/>
    <x v="0"/>
    <n v="7.0671378091872791E-3"/>
    <n v="13"/>
    <s v="13.0000"/>
    <n v="78"/>
    <n v="11037"/>
    <x v="0"/>
    <x v="0"/>
    <x v="0"/>
    <x v="0"/>
    <x v="2"/>
    <x v="0"/>
  </r>
  <r>
    <x v="5"/>
    <x v="1"/>
    <x v="0"/>
    <s v="220054"/>
    <s v="Mobile inter. 2"/>
    <x v="1"/>
    <s v="SVS-20171130/009"/>
    <x v="1"/>
    <n v="20"/>
    <n v="580"/>
    <x v="0"/>
    <n v="3.4482758620689655E-2"/>
    <n v="0.81630000000000003"/>
    <s v="#N/A"/>
    <n v="16.326000000000001"/>
    <n v="473.45400000000001"/>
    <x v="0"/>
    <x v="0"/>
    <x v="0"/>
    <x v="0"/>
    <x v="2"/>
    <x v="0"/>
  </r>
  <r>
    <x v="5"/>
    <x v="1"/>
    <x v="0"/>
    <s v="995045"/>
    <s v="Aiguille de travail plast 4.95"/>
    <x v="0"/>
    <s v="SVS-20170705/004"/>
    <x v="1"/>
    <n v="137"/>
    <n v="137"/>
    <x v="0"/>
    <n v="1"/>
    <n v="5.1400000000000001E-2"/>
    <s v="#N/A"/>
    <n v="7.0418000000000003"/>
    <n v="7.0418000000000003"/>
    <x v="0"/>
    <x v="0"/>
    <x v="0"/>
    <x v="0"/>
    <x v="2"/>
    <x v="0"/>
  </r>
  <r>
    <x v="5"/>
    <x v="1"/>
    <x v="0"/>
    <s v="900037"/>
    <s v="Clinquant Ø ext. 3.00"/>
    <x v="1"/>
    <s v="SVS-20171130/009"/>
    <x v="1"/>
    <n v="60"/>
    <n v="580"/>
    <x v="0"/>
    <n v="0.10344827586206896"/>
    <n v="0.1048"/>
    <s v="#N/A"/>
    <n v="6.2880000000000003"/>
    <n v="60.784000000000006"/>
    <x v="0"/>
    <x v="0"/>
    <x v="0"/>
    <x v="0"/>
    <x v="2"/>
    <x v="0"/>
  </r>
  <r>
    <x v="5"/>
    <x v="1"/>
    <x v="0"/>
    <s v="220052"/>
    <s v="Mobile inter. 1"/>
    <x v="1"/>
    <s v="SVS-20171130/009"/>
    <x v="1"/>
    <n v="10"/>
    <n v="580"/>
    <x v="0"/>
    <n v="1.7241379310344827E-2"/>
    <n v="0.55359999999999998"/>
    <s v="#N/A"/>
    <n v="5.5359999999999996"/>
    <n v="321.08799999999997"/>
    <x v="0"/>
    <x v="0"/>
    <x v="0"/>
    <x v="0"/>
    <x v="2"/>
    <x v="0"/>
  </r>
  <r>
    <x v="5"/>
    <x v="1"/>
    <x v="0"/>
    <s v="995045"/>
    <s v="Aiguille de travail plast 4.95"/>
    <x v="0"/>
    <s v="SVS-20170927/003"/>
    <x v="1"/>
    <n v="69"/>
    <n v="69"/>
    <x v="0"/>
    <n v="1"/>
    <n v="5.1400000000000001E-2"/>
    <s v="#N/A"/>
    <n v="3.5466000000000002"/>
    <n v="3.5466000000000002"/>
    <x v="0"/>
    <x v="0"/>
    <x v="0"/>
    <x v="0"/>
    <x v="2"/>
    <x v="0"/>
  </r>
  <r>
    <x v="5"/>
    <x v="1"/>
    <x v="0"/>
    <s v="K000021"/>
    <s v="Vis PCB  COMT281-L247 -8-2"/>
    <x v="10"/>
    <s v="SVS-20180109/001"/>
    <x v="1"/>
    <n v="100"/>
    <n v="849"/>
    <x v="0"/>
    <n v="0.11778563015312132"/>
    <n v="0"/>
    <s v="#N/A"/>
    <n v="0"/>
    <n v="0"/>
    <x v="0"/>
    <x v="0"/>
    <x v="0"/>
    <x v="0"/>
    <x v="2"/>
    <x v="0"/>
  </r>
  <r>
    <x v="6"/>
    <x v="1"/>
    <x v="0"/>
    <s v="655006.A3"/>
    <s v="PCB Bidirectionnel ass. GB"/>
    <x v="11"/>
    <s v="SVS-20171024/001"/>
    <x v="1"/>
    <n v="100"/>
    <n v="1275"/>
    <x v="0"/>
    <n v="7.8431372549019607E-2"/>
    <n v="1.69"/>
    <s v="#N/A"/>
    <n v="169"/>
    <n v="2154.75"/>
    <x v="0"/>
    <x v="0"/>
    <x v="0"/>
    <x v="0"/>
    <x v="2"/>
    <x v="0"/>
  </r>
  <r>
    <x v="6"/>
    <x v="1"/>
    <x v="0"/>
    <s v="125051.A2"/>
    <s v="Pont rouage emp. Rho garni   B50 - B55"/>
    <x v="0"/>
    <s v="SVS-20171130/009"/>
    <x v="1"/>
    <n v="40"/>
    <n v="580"/>
    <x v="0"/>
    <n v="6.8965517241379309E-2"/>
    <n v="1.8661000000000001"/>
    <s v="#N/A"/>
    <n v="74.644000000000005"/>
    <n v="1082.338"/>
    <x v="0"/>
    <x v="0"/>
    <x v="0"/>
    <x v="0"/>
    <x v="2"/>
    <x v="0"/>
  </r>
  <r>
    <x v="6"/>
    <x v="1"/>
    <x v="0"/>
    <s v="225051"/>
    <s v="Mobile de seconde"/>
    <x v="0"/>
    <s v="SVS-20171130/009"/>
    <x v="1"/>
    <n v="15"/>
    <n v="580"/>
    <x v="0"/>
    <n v="2.5862068965517241E-2"/>
    <n v="0.95409999999999995"/>
    <s v="#N/A"/>
    <n v="14.311499999999999"/>
    <n v="553.37799999999993"/>
    <x v="0"/>
    <x v="0"/>
    <x v="0"/>
    <x v="0"/>
    <x v="2"/>
    <x v="0"/>
  </r>
  <r>
    <x v="6"/>
    <x v="1"/>
    <x v="0"/>
    <s v="125052.A1"/>
    <s v="Pont seconde  garni 1Hz  B50 - B55"/>
    <x v="0"/>
    <s v="SVS-20171130/009"/>
    <x v="1"/>
    <n v="10"/>
    <n v="580"/>
    <x v="0"/>
    <n v="1.7241379310344827E-2"/>
    <n v="1.3569"/>
    <s v="#N/A"/>
    <n v="13.568999999999999"/>
    <n v="787.00199999999995"/>
    <x v="0"/>
    <x v="0"/>
    <x v="0"/>
    <x v="0"/>
    <x v="2"/>
    <x v="0"/>
  </r>
  <r>
    <x v="6"/>
    <x v="1"/>
    <x v="0"/>
    <s v="235071"/>
    <s v="Mobile de minute libre"/>
    <x v="0"/>
    <s v="SVS-20171130/009"/>
    <x v="1"/>
    <n v="14"/>
    <n v="580"/>
    <x v="0"/>
    <n v="2.4137931034482758E-2"/>
    <n v="0.54220000000000002"/>
    <s v="#N/A"/>
    <n v="7.5907999999999998"/>
    <n v="314.476"/>
    <x v="0"/>
    <x v="0"/>
    <x v="0"/>
    <x v="0"/>
    <x v="2"/>
    <x v="0"/>
  </r>
  <r>
    <x v="6"/>
    <x v="1"/>
    <x v="0"/>
    <s v="245072"/>
    <s v="Roue des heures H1 taillée polie passivée"/>
    <x v="1"/>
    <s v="SVS-20171130/009"/>
    <x v="1"/>
    <n v="15"/>
    <n v="580"/>
    <x v="0"/>
    <n v="2.5862068965517241E-2"/>
    <n v="0.33810000000000001"/>
    <s v="#N/A"/>
    <n v="5.0715000000000003"/>
    <n v="196.09800000000001"/>
    <x v="0"/>
    <x v="0"/>
    <x v="0"/>
    <x v="0"/>
    <x v="2"/>
    <x v="0"/>
  </r>
  <r>
    <x v="6"/>
    <x v="1"/>
    <x v="0"/>
    <s v="655097.A2"/>
    <s v="Module électro. soudage  B60"/>
    <x v="4"/>
    <s v="SVS-20180112/002"/>
    <x v="1"/>
    <n v="1"/>
    <n v="68"/>
    <x v="0"/>
    <n v="1.4705882352941176E-2"/>
    <n v="4.1944999999999997"/>
    <s v="#N/A"/>
    <n v="4.1944999999999997"/>
    <n v="285.226"/>
    <x v="0"/>
    <x v="0"/>
    <x v="0"/>
    <x v="0"/>
    <x v="2"/>
    <x v="0"/>
  </r>
  <r>
    <x v="6"/>
    <x v="1"/>
    <x v="0"/>
    <s v="122109"/>
    <s v="Platine injectée 3 moteurs Pour pont vissé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7"/>
    <x v="1"/>
    <x v="0"/>
    <s v="102.04.001"/>
    <s v="GB2M.3H.H1.B50-B55"/>
    <x v="12"/>
    <s v="SVS-20171130/009"/>
    <x v="2"/>
    <n v="9"/>
    <n v="580"/>
    <x v="0"/>
    <n v="1.5517241379310345E-2"/>
    <n v="26.375499999999999"/>
    <s v="#N/A"/>
    <n v="237.37949999999998"/>
    <n v="15297.789999999999"/>
    <x v="0"/>
    <x v="0"/>
    <x v="0"/>
    <x v="0"/>
    <x v="2"/>
    <x v="0"/>
  </r>
  <r>
    <x v="7"/>
    <x v="1"/>
    <x v="0"/>
    <s v="500001"/>
    <s v="Tirette"/>
    <x v="10"/>
    <s v="SVS-20171024/001"/>
    <x v="1"/>
    <n v="600"/>
    <n v="1275"/>
    <x v="0"/>
    <n v="0.47058823529411764"/>
    <n v="0.04"/>
    <s v="0.1175"/>
    <n v="24"/>
    <n v="51"/>
    <x v="0"/>
    <x v="0"/>
    <x v="0"/>
    <x v="0"/>
    <x v="2"/>
    <x v="0"/>
  </r>
  <r>
    <x v="7"/>
    <x v="1"/>
    <x v="0"/>
    <s v="0165-10020-001-h01"/>
    <s v="Platine B165 empierrée dorée garnie"/>
    <x v="6"/>
    <s v="REWORK"/>
    <x v="1"/>
    <n v="3"/>
    <n v="1200"/>
    <x v="0"/>
    <n v="2.5000000000000001E-3"/>
    <n v="0"/>
    <s v="6.5900"/>
    <n v="6.59"/>
    <n v="0"/>
    <x v="0"/>
    <x v="0"/>
    <x v="0"/>
    <x v="0"/>
    <x v="2"/>
    <x v="0"/>
  </r>
  <r>
    <x v="7"/>
    <x v="1"/>
    <x v="0"/>
    <s v="125032.D2"/>
    <s v="Pont rouage emp.déco.doré B165"/>
    <x v="6"/>
    <s v="REWORK"/>
    <x v="1"/>
    <n v="10"/>
    <n v="1200"/>
    <x v="0"/>
    <n v="8.3333333333333332E-3"/>
    <n v="9.8900000000000002E-2"/>
    <s v="2.5000"/>
    <n v="0.98899999999999999"/>
    <n v="118.68"/>
    <x v="0"/>
    <x v="0"/>
    <x v="0"/>
    <x v="0"/>
    <x v="2"/>
    <x v="0"/>
  </r>
  <r>
    <x v="7"/>
    <x v="1"/>
    <x v="0"/>
    <s v="830039.D6"/>
    <s v="Couvre circuit B165 décoré + AU et gravé Bu"/>
    <x v="6"/>
    <s v="SVS-20180108/001"/>
    <x v="2"/>
    <n v="8"/>
    <n v="1200"/>
    <x v="0"/>
    <n v="6.6666666666666671E-3"/>
    <n v="0"/>
    <s v="#N/A"/>
    <n v="0"/>
    <n v="0"/>
    <x v="0"/>
    <x v="0"/>
    <x v="0"/>
    <x v="0"/>
    <x v="2"/>
    <x v="0"/>
  </r>
  <r>
    <x v="7"/>
    <x v="1"/>
    <x v="0"/>
    <s v="200058.A1"/>
    <s v="Rotor assemblé"/>
    <x v="6"/>
    <s v="SVS-20180110/001"/>
    <x v="1"/>
    <n v="30"/>
    <n v="1200"/>
    <x v="0"/>
    <n v="2.5000000000000001E-2"/>
    <n v="0"/>
    <s v="#N/A"/>
    <n v="0"/>
    <n v="0"/>
    <x v="0"/>
    <x v="0"/>
    <x v="0"/>
    <x v="0"/>
    <x v="2"/>
    <x v="0"/>
  </r>
  <r>
    <x v="7"/>
    <x v="0"/>
    <x v="0"/>
    <s v="125084"/>
    <s v="Pont  rouage GB3M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8"/>
    <x v="0"/>
    <x v="0"/>
    <s v="200059.A1"/>
    <s v="Rotor assemblé  GB3M"/>
    <x v="11"/>
    <s v="SVS-20171024/001"/>
    <x v="1"/>
    <n v="100"/>
    <n v="1275"/>
    <x v="0"/>
    <n v="7.8431372549019607E-2"/>
    <n v="1.9475"/>
    <s v="#N/A"/>
    <n v="194.75"/>
    <n v="2483.0625"/>
    <x v="0"/>
    <x v="0"/>
    <x v="0"/>
    <x v="0"/>
    <x v="2"/>
    <x v="0"/>
  </r>
  <r>
    <x v="8"/>
    <x v="0"/>
    <x v="0"/>
    <s v="220078"/>
    <s v="Mobile inter. minute 2"/>
    <x v="11"/>
    <s v="SVS-20171024/001"/>
    <x v="1"/>
    <n v="60"/>
    <n v="1275"/>
    <x v="0"/>
    <n v="4.7058823529411764E-2"/>
    <n v="1.4383999999999999"/>
    <s v="#N/A"/>
    <n v="86.303999999999988"/>
    <n v="1833.9599999999998"/>
    <x v="0"/>
    <x v="0"/>
    <x v="0"/>
    <x v="0"/>
    <x v="2"/>
    <x v="0"/>
  </r>
  <r>
    <x v="8"/>
    <x v="0"/>
    <x v="0"/>
    <s v="245083.D1"/>
    <s v="Roue des heures GB3M H4 taillée passivée"/>
    <x v="11"/>
    <s v="SVS-20171024/001"/>
    <x v="1"/>
    <n v="60"/>
    <n v="1275"/>
    <x v="0"/>
    <n v="4.7058823529411764E-2"/>
    <n v="0.77390000000000003"/>
    <s v="#N/A"/>
    <n v="46.434000000000005"/>
    <n v="986.72250000000008"/>
    <x v="0"/>
    <x v="0"/>
    <x v="0"/>
    <x v="0"/>
    <x v="2"/>
    <x v="0"/>
  </r>
  <r>
    <x v="8"/>
    <x v="0"/>
    <x v="0"/>
    <s v="220085"/>
    <s v="Mobile inter. seconde 1Hz"/>
    <x v="11"/>
    <s v="SVS-20171024/001"/>
    <x v="1"/>
    <n v="20"/>
    <n v="1275"/>
    <x v="0"/>
    <n v="1.5686274509803921E-2"/>
    <n v="1.4353"/>
    <s v="#N/A"/>
    <n v="28.706"/>
    <n v="1830.0074999999999"/>
    <x v="0"/>
    <x v="0"/>
    <x v="0"/>
    <x v="0"/>
    <x v="2"/>
    <x v="0"/>
  </r>
  <r>
    <x v="8"/>
    <x v="0"/>
    <x v="0"/>
    <s v="220077"/>
    <s v="Mobile inter. heure 2"/>
    <x v="11"/>
    <s v="SVS-20171024/001"/>
    <x v="1"/>
    <n v="30"/>
    <n v="1275"/>
    <x v="0"/>
    <n v="2.3529411764705882E-2"/>
    <n v="0.46379999999999999"/>
    <s v="#N/A"/>
    <n v="13.914"/>
    <n v="591.34500000000003"/>
    <x v="0"/>
    <x v="0"/>
    <x v="0"/>
    <x v="0"/>
    <x v="2"/>
    <x v="0"/>
  </r>
  <r>
    <x v="8"/>
    <x v="0"/>
    <x v="0"/>
    <s v="125083.A2"/>
    <s v="Pont  interm. minute  Ass  H4"/>
    <x v="11"/>
    <s v="SVS-20171024/001"/>
    <x v="1"/>
    <n v="70"/>
    <n v="1275"/>
    <x v="0"/>
    <n v="5.4901960784313725E-2"/>
    <n v="0.19500000000000001"/>
    <s v="#N/A"/>
    <n v="13.65"/>
    <n v="248.625"/>
    <x v="0"/>
    <x v="0"/>
    <x v="0"/>
    <x v="0"/>
    <x v="2"/>
    <x v="0"/>
  </r>
  <r>
    <x v="8"/>
    <x v="0"/>
    <x v="0"/>
    <s v="225070"/>
    <s v="Mobile sec. Auto GB3M H4 - 1Hz 6°"/>
    <x v="11"/>
    <s v="SVS-20171024/001"/>
    <x v="1"/>
    <n v="20"/>
    <n v="1275"/>
    <x v="0"/>
    <n v="1.5686274509803921E-2"/>
    <n v="0.52"/>
    <s v="#N/A"/>
    <n v="10.4"/>
    <n v="663"/>
    <x v="0"/>
    <x v="0"/>
    <x v="0"/>
    <x v="0"/>
    <x v="2"/>
    <x v="0"/>
  </r>
  <r>
    <x v="8"/>
    <x v="0"/>
    <x v="0"/>
    <s v="189103"/>
    <s v="Entretoise polie d 1.02 x D 1.40 x h 0.35"/>
    <x v="11"/>
    <s v="SVS-20171024/001"/>
    <x v="1"/>
    <n v="60"/>
    <n v="1275"/>
    <x v="0"/>
    <n v="4.7058823529411764E-2"/>
    <n v="0.16700000000000001"/>
    <s v="0.0813"/>
    <n v="10.020000000000001"/>
    <n v="212.92500000000001"/>
    <x v="0"/>
    <x v="0"/>
    <x v="0"/>
    <x v="0"/>
    <x v="2"/>
    <x v="0"/>
  </r>
  <r>
    <x v="8"/>
    <x v="0"/>
    <x v="0"/>
    <s v="220076"/>
    <s v="Mobile inter. Heure - Minute 1"/>
    <x v="11"/>
    <s v="SVS-20171024/001"/>
    <x v="1"/>
    <n v="50"/>
    <n v="1275"/>
    <x v="0"/>
    <n v="3.9215686274509803E-2"/>
    <n v="0.19059999999999999"/>
    <s v="#N/A"/>
    <n v="9.5299999999999994"/>
    <n v="243.01499999999999"/>
    <x v="0"/>
    <x v="0"/>
    <x v="0"/>
    <x v="0"/>
    <x v="2"/>
    <x v="0"/>
  </r>
  <r>
    <x v="8"/>
    <x v="0"/>
    <x v="0"/>
    <s v="189102"/>
    <s v="Entretoise polie d 1.02 x D 1.40 x h 0.61"/>
    <x v="11"/>
    <s v="SVS-20171024/001"/>
    <x v="1"/>
    <n v="60"/>
    <n v="1275"/>
    <x v="0"/>
    <n v="4.7058823529411764E-2"/>
    <n v="7.5600000000000001E-2"/>
    <s v="0.0896"/>
    <n v="4.5359999999999996"/>
    <n v="96.39"/>
    <x v="0"/>
    <x v="0"/>
    <x v="0"/>
    <x v="0"/>
    <x v="2"/>
    <x v="0"/>
  </r>
  <r>
    <x v="8"/>
    <x v="0"/>
    <x v="0"/>
    <s v="189104"/>
    <s v="Entretoise polie NI AU d 1.02 x D 1.40 x h 0.54"/>
    <x v="11"/>
    <s v="SVS-20171024/001"/>
    <x v="1"/>
    <n v="30"/>
    <n v="1275"/>
    <x v="0"/>
    <n v="2.3529411764705882E-2"/>
    <n v="0.1004"/>
    <s v="0.1232"/>
    <n v="3.012"/>
    <n v="128.01"/>
    <x v="0"/>
    <x v="0"/>
    <x v="0"/>
    <x v="0"/>
    <x v="2"/>
    <x v="0"/>
  </r>
  <r>
    <x v="8"/>
    <x v="0"/>
    <x v="0"/>
    <s v="235100"/>
    <s v="Roue de minute GB3M H4 taillée polie passivée"/>
    <x v="11"/>
    <s v="SVS-20171024/001"/>
    <x v="1"/>
    <n v="30"/>
    <n v="1275"/>
    <x v="0"/>
    <n v="2.3529411764705882E-2"/>
    <n v="0"/>
    <s v="#N/A"/>
    <n v="0"/>
    <n v="0"/>
    <x v="0"/>
    <x v="0"/>
    <x v="0"/>
    <x v="0"/>
    <x v="2"/>
    <x v="0"/>
  </r>
  <r>
    <x v="8"/>
    <x v="0"/>
    <x v="0"/>
    <s v="655092.A2"/>
    <s v="Module électro. soudage  813.03"/>
    <x v="2"/>
    <s v="SVS-20171120/001/002/003"/>
    <x v="0"/>
    <n v="30"/>
    <n v="420"/>
    <x v="0"/>
    <n v="7.1428571428571425E-2"/>
    <n v="5.0515999999999996"/>
    <s v="#N/A"/>
    <n v="0"/>
    <n v="2121.672"/>
    <x v="0"/>
    <x v="0"/>
    <x v="0"/>
    <x v="0"/>
    <x v="2"/>
    <x v="0"/>
  </r>
  <r>
    <x v="8"/>
    <x v="0"/>
    <x v="0"/>
    <s v="655006.A1"/>
    <s v="PCB Bidirectionnel ass. 813"/>
    <x v="2"/>
    <s v="SVS-20171120/001/002/003"/>
    <x v="0"/>
    <n v="100"/>
    <n v="420"/>
    <x v="0"/>
    <n v="0.23809523809523808"/>
    <n v="0"/>
    <s v="#N/A"/>
    <n v="0"/>
    <n v="0"/>
    <x v="0"/>
    <x v="0"/>
    <x v="0"/>
    <x v="0"/>
    <x v="2"/>
    <x v="0"/>
  </r>
  <r>
    <x v="8"/>
    <x v="0"/>
    <x v="0"/>
    <s v="200003"/>
    <s v="Rotor 160uEsa"/>
    <x v="2"/>
    <s v="SVS-20171120/001/002/003"/>
    <x v="0"/>
    <n v="200"/>
    <n v="420"/>
    <x v="0"/>
    <n v="0.47619047619047616"/>
    <n v="0.36630000000000001"/>
    <s v="#N/A"/>
    <n v="0"/>
    <n v="153.846"/>
    <x v="0"/>
    <x v="0"/>
    <x v="0"/>
    <x v="0"/>
    <x v="2"/>
    <x v="0"/>
  </r>
  <r>
    <x v="8"/>
    <x v="0"/>
    <x v="0"/>
    <s v="245001.D1"/>
    <s v="Roue heures 813 H2 taillée polie"/>
    <x v="2"/>
    <s v="SVS-20171120/001/002/003"/>
    <x v="0"/>
    <n v="200"/>
    <n v="420"/>
    <x v="0"/>
    <n v="0.47619047619047616"/>
    <n v="0.315"/>
    <s v="#N/A"/>
    <n v="0"/>
    <n v="132.30000000000001"/>
    <x v="0"/>
    <x v="0"/>
    <x v="0"/>
    <x v="0"/>
    <x v="2"/>
    <x v="0"/>
  </r>
  <r>
    <x v="8"/>
    <x v="0"/>
    <x v="0"/>
    <s v="155002.D1"/>
    <s v="Pied vis nickelé"/>
    <x v="2"/>
    <s v="SVS-20171120/001/002/003"/>
    <x v="0"/>
    <n v="300"/>
    <n v="420"/>
    <x v="0"/>
    <n v="0.7142857142857143"/>
    <n v="0"/>
    <s v="#N/A"/>
    <n v="0"/>
    <n v="0"/>
    <x v="0"/>
    <x v="0"/>
    <x v="0"/>
    <x v="0"/>
    <x v="2"/>
    <x v="0"/>
  </r>
  <r>
    <x v="9"/>
    <x v="0"/>
    <x v="0"/>
    <s v="200069.A1A"/>
    <s v="Rotor assemblé"/>
    <x v="3"/>
    <s v="SVS-20171228/001"/>
    <x v="1"/>
    <n v="188"/>
    <n v="3000"/>
    <x v="0"/>
    <n v="6.2666666666666662E-2"/>
    <n v="0.50390000000000001"/>
    <s v="#N/A"/>
    <n v="94.733199999999997"/>
    <n v="1511.7"/>
    <x v="0"/>
    <x v="0"/>
    <x v="1"/>
    <x v="0"/>
    <x v="2"/>
    <x v="0"/>
  </r>
  <r>
    <x v="9"/>
    <x v="0"/>
    <x v="0"/>
    <s v="220092"/>
    <s v="Roue inter. minute 1  avec planche laiton"/>
    <x v="7"/>
    <s v="SVS-20171228/001"/>
    <x v="1"/>
    <n v="40"/>
    <n v="3000"/>
    <x v="0"/>
    <n v="1.3333333333333334E-2"/>
    <n v="0.19040000000000001"/>
    <s v="0.1900"/>
    <n v="7.6160000000000005"/>
    <n v="571.20000000000005"/>
    <x v="0"/>
    <x v="0"/>
    <x v="0"/>
    <x v="0"/>
    <x v="2"/>
    <x v="0"/>
  </r>
  <r>
    <x v="9"/>
    <x v="0"/>
    <x v="0"/>
    <s v="245067.D1A"/>
    <s v="Roue heures GBDir2 -2H po pass"/>
    <x v="3"/>
    <s v="SVS-20171228/001"/>
    <x v="1"/>
    <n v="20"/>
    <n v="3000"/>
    <x v="0"/>
    <n v="6.6666666666666671E-3"/>
    <n v="0.2964"/>
    <s v="#N/A"/>
    <n v="5.9279999999999999"/>
    <n v="889.2"/>
    <x v="0"/>
    <x v="0"/>
    <x v="1"/>
    <x v="0"/>
    <x v="2"/>
    <x v="0"/>
  </r>
  <r>
    <x v="9"/>
    <x v="0"/>
    <x v="0"/>
    <s v="235067.D2"/>
    <s v="Roue de minute borgne H1 nickelée"/>
    <x v="7"/>
    <s v="SVS-20171228/001"/>
    <x v="1"/>
    <n v="20"/>
    <n v="3000"/>
    <x v="0"/>
    <n v="6.6666666666666671E-3"/>
    <n v="0.2823"/>
    <s v="#N/A"/>
    <n v="5.6459999999999999"/>
    <n v="846.9"/>
    <x v="0"/>
    <x v="0"/>
    <x v="0"/>
    <x v="0"/>
    <x v="2"/>
    <x v="0"/>
  </r>
  <r>
    <x v="9"/>
    <x v="0"/>
    <x v="0"/>
    <s v="235067.D2"/>
    <s v="Roue de minute borgne H1 nickelée"/>
    <x v="7"/>
    <s v="SVS-20180118/005"/>
    <x v="1"/>
    <n v="20"/>
    <n v="750"/>
    <x v="0"/>
    <n v="2.6666666666666668E-2"/>
    <n v="0.2823"/>
    <s v="#N/A"/>
    <n v="5.6459999999999999"/>
    <n v="211.72499999999999"/>
    <x v="0"/>
    <x v="0"/>
    <x v="0"/>
    <x v="0"/>
    <x v="2"/>
    <x v="0"/>
  </r>
  <r>
    <x v="9"/>
    <x v="0"/>
    <x v="0"/>
    <s v="245101"/>
    <s v="Roue des heures H1 taillée polie passivée Belot"/>
    <x v="7"/>
    <s v="SVS-20180118/005"/>
    <x v="1"/>
    <n v="20"/>
    <n v="750"/>
    <x v="0"/>
    <n v="2.6666666666666668E-2"/>
    <n v="0.27939999999999998"/>
    <s v="0.2800"/>
    <n v="5.5879999999999992"/>
    <n v="209.54999999999998"/>
    <x v="0"/>
    <x v="0"/>
    <x v="0"/>
    <x v="0"/>
    <x v="2"/>
    <x v="0"/>
  </r>
  <r>
    <x v="9"/>
    <x v="0"/>
    <x v="0"/>
    <s v="220142"/>
    <s v="Roue inter. minute 2 avec planche en cubé"/>
    <x v="7"/>
    <s v="SVS-20180118/005"/>
    <x v="1"/>
    <n v="20"/>
    <n v="750"/>
    <x v="0"/>
    <n v="2.6666666666666668E-2"/>
    <n v="0.26860000000000001"/>
    <s v="#N/A"/>
    <n v="5.3719999999999999"/>
    <n v="201.45000000000002"/>
    <x v="0"/>
    <x v="0"/>
    <x v="0"/>
    <x v="0"/>
    <x v="2"/>
    <x v="0"/>
  </r>
  <r>
    <x v="9"/>
    <x v="0"/>
    <x v="0"/>
    <s v="220092"/>
    <s v="Roue inter. minute 1  avec planche laiton"/>
    <x v="7"/>
    <s v="SVS-20180118/005"/>
    <x v="1"/>
    <n v="20"/>
    <n v="750"/>
    <x v="0"/>
    <n v="2.6666666666666668E-2"/>
    <n v="0.19040000000000001"/>
    <s v="0.1900"/>
    <n v="3.8080000000000003"/>
    <n v="142.80000000000001"/>
    <x v="0"/>
    <x v="0"/>
    <x v="0"/>
    <x v="0"/>
    <x v="2"/>
    <x v="0"/>
  </r>
  <r>
    <x v="9"/>
    <x v="0"/>
    <x v="0"/>
    <s v="220137"/>
    <s v="Roue inter. heure avec planche en cubé"/>
    <x v="7"/>
    <s v="SVS-20171228/001"/>
    <x v="1"/>
    <n v="30"/>
    <n v="3000"/>
    <x v="0"/>
    <n v="0.01"/>
    <n v="0"/>
    <s v="0.1900"/>
    <n v="0.19"/>
    <n v="0"/>
    <x v="0"/>
    <x v="0"/>
    <x v="0"/>
    <x v="0"/>
    <x v="2"/>
    <x v="0"/>
  </r>
  <r>
    <x v="9"/>
    <x v="0"/>
    <x v="0"/>
    <s v="220093"/>
    <s v="Roue inter. minute 2   avec planche laiton"/>
    <x v="7"/>
    <s v="SVS-20171228/001"/>
    <x v="1"/>
    <n v="40"/>
    <n v="3000"/>
    <x v="0"/>
    <n v="1.3333333333333334E-2"/>
    <n v="0"/>
    <s v="0.1900"/>
    <n v="0.19"/>
    <n v="0"/>
    <x v="0"/>
    <x v="0"/>
    <x v="0"/>
    <x v="0"/>
    <x v="2"/>
    <x v="0"/>
  </r>
  <r>
    <x v="9"/>
    <x v="0"/>
    <x v="0"/>
    <s v="220137"/>
    <s v="Roue inter. heure avec planche en cubé"/>
    <x v="7"/>
    <s v="SVS-20180118/005"/>
    <x v="1"/>
    <n v="20"/>
    <n v="750"/>
    <x v="0"/>
    <n v="2.6666666666666668E-2"/>
    <n v="0"/>
    <s v="0.1900"/>
    <n v="0.19"/>
    <n v="0"/>
    <x v="0"/>
    <x v="0"/>
    <x v="0"/>
    <x v="0"/>
    <x v="2"/>
    <x v="0"/>
  </r>
  <r>
    <x v="10"/>
    <x v="1"/>
    <x v="0"/>
    <s v="220076"/>
    <s v="Mobile inter. Heure - Minute 1"/>
    <x v="11"/>
    <s v="SVS-20171024/001"/>
    <x v="1"/>
    <n v="30"/>
    <n v="1275"/>
    <x v="0"/>
    <n v="2.3529411764705882E-2"/>
    <n v="0.39829999999999999"/>
    <s v="#N/A"/>
    <n v="11.949"/>
    <n v="507.83249999999998"/>
    <x v="0"/>
    <x v="0"/>
    <x v="0"/>
    <x v="0"/>
    <x v="3"/>
    <x v="0"/>
  </r>
  <r>
    <x v="10"/>
    <x v="1"/>
    <x v="0"/>
    <s v="220142"/>
    <s v="Roue inter. minute 2 avec planche en cubé"/>
    <x v="7"/>
    <s v="SVS-20180110/002"/>
    <x v="2"/>
    <n v="32"/>
    <n v="3620"/>
    <x v="0"/>
    <n v="8.8397790055248626E-3"/>
    <n v="0.26860000000000001"/>
    <s v="#N/A"/>
    <n v="8.5952000000000002"/>
    <n v="972.33199999999999"/>
    <x v="0"/>
    <x v="0"/>
    <x v="0"/>
    <x v="0"/>
    <x v="3"/>
    <x v="0"/>
  </r>
  <r>
    <x v="11"/>
    <x v="1"/>
    <x v="0"/>
    <s v="220109"/>
    <s v="Mobile inter. minute 1"/>
    <x v="3"/>
    <s v="SVS-20180119/001"/>
    <x v="2"/>
    <n v="9"/>
    <n v="830"/>
    <x v="0"/>
    <n v="1.0843373493975903E-2"/>
    <n v="0.15870000000000001"/>
    <s v="#N/A"/>
    <n v="1.4283000000000001"/>
    <n v="131.721"/>
    <x v="0"/>
    <x v="0"/>
    <x v="1"/>
    <x v="0"/>
    <x v="3"/>
    <x v="0"/>
  </r>
  <r>
    <x v="12"/>
    <x v="0"/>
    <x v="0"/>
    <s v="102.02.001"/>
    <s v="GBLC.2M.2H.H1 (Pont soudé Non Belot )"/>
    <x v="3"/>
    <s v="SVS-20171221/001"/>
    <x v="2"/>
    <n v="142"/>
    <n v="3000"/>
    <x v="0"/>
    <n v="4.7333333333333331E-2"/>
    <n v="12.186"/>
    <s v="#N/A"/>
    <n v="1730.412"/>
    <n v="36558"/>
    <x v="0"/>
    <x v="0"/>
    <x v="1"/>
    <x v="0"/>
    <x v="3"/>
    <x v="0"/>
  </r>
  <r>
    <x v="12"/>
    <x v="0"/>
    <x v="0"/>
    <s v="200069.A1"/>
    <s v="Rotor assemblé"/>
    <x v="10"/>
    <s v="SVS-20171027/002"/>
    <x v="2"/>
    <n v="489"/>
    <n v="37781"/>
    <x v="0"/>
    <n v="1.2943013684126942E-2"/>
    <n v="0.50390000000000001"/>
    <s v="#N/A"/>
    <n v="246.40710000000001"/>
    <n v="19037.8459"/>
    <x v="0"/>
    <x v="0"/>
    <x v="0"/>
    <x v="0"/>
    <x v="3"/>
    <x v="0"/>
  </r>
  <r>
    <x v="12"/>
    <x v="0"/>
    <x v="0"/>
    <s v="170002.D1"/>
    <s v="Tenon bascule poussoir Ni"/>
    <x v="3"/>
    <s v="SVS-20180123/004"/>
    <x v="1"/>
    <n v="19"/>
    <n v="200"/>
    <x v="0"/>
    <n v="9.5000000000000001E-2"/>
    <n v="9.6799999999999997E-2"/>
    <s v="#N/A"/>
    <n v="1.8391999999999999"/>
    <n v="19.36"/>
    <x v="0"/>
    <x v="0"/>
    <x v="1"/>
    <x v="0"/>
    <x v="3"/>
    <x v="0"/>
  </r>
  <r>
    <x v="12"/>
    <x v="0"/>
    <x v="0"/>
    <s v="160002.D1"/>
    <s v="Goupille Ni"/>
    <x v="3"/>
    <s v="SVS-20180123/004"/>
    <x v="1"/>
    <n v="18"/>
    <n v="200"/>
    <x v="0"/>
    <n v="0.09"/>
    <n v="5.5599999999999997E-2"/>
    <s v="#N/A"/>
    <n v="1.0007999999999999"/>
    <n v="11.12"/>
    <x v="0"/>
    <x v="0"/>
    <x v="1"/>
    <x v="0"/>
    <x v="3"/>
    <x v="0"/>
  </r>
  <r>
    <x v="12"/>
    <x v="0"/>
    <x v="0"/>
    <s v="170004.D1"/>
    <s v="Tenon bascule poussoir Ni"/>
    <x v="3"/>
    <s v="SVS-20180123/004"/>
    <x v="1"/>
    <n v="6"/>
    <n v="200"/>
    <x v="0"/>
    <n v="0.03"/>
    <n v="7.7200000000000005E-2"/>
    <s v="#N/A"/>
    <n v="0.46320000000000006"/>
    <n v="15.440000000000001"/>
    <x v="0"/>
    <x v="0"/>
    <x v="1"/>
    <x v="0"/>
    <x v="3"/>
    <x v="0"/>
  </r>
  <r>
    <x v="12"/>
    <x v="0"/>
    <x v="0"/>
    <s v="187007.A1"/>
    <s v="Clef cadran  Ni  Assemblée"/>
    <x v="3"/>
    <s v="SVS-20180123/004"/>
    <x v="1"/>
    <n v="1"/>
    <n v="200"/>
    <x v="0"/>
    <n v="5.0000000000000001E-3"/>
    <n v="0.37830000000000003"/>
    <s v="#N/A"/>
    <n v="0.37830000000000003"/>
    <n v="75.660000000000011"/>
    <x v="0"/>
    <x v="0"/>
    <x v="1"/>
    <x v="0"/>
    <x v="3"/>
    <x v="0"/>
  </r>
  <r>
    <x v="13"/>
    <x v="1"/>
    <x v="0"/>
    <s v="220092"/>
    <s v="Roue inter. minute 1  avec planche laiton"/>
    <x v="7"/>
    <s v="SVS-20180125/004"/>
    <x v="1"/>
    <n v="50"/>
    <n v="1000"/>
    <x v="0"/>
    <n v="0.05"/>
    <n v="0.1905"/>
    <s v="0.1900"/>
    <n v="9.5250000000000004"/>
    <n v="190.5"/>
    <x v="0"/>
    <x v="0"/>
    <x v="0"/>
    <x v="0"/>
    <x v="4"/>
    <x v="0"/>
  </r>
  <r>
    <x v="13"/>
    <x v="1"/>
    <x v="0"/>
    <s v="220142"/>
    <s v="Roue inter. minute 2 avec planche en cubé"/>
    <x v="7"/>
    <s v="SVS-20180125/004"/>
    <x v="1"/>
    <n v="25"/>
    <n v="1000"/>
    <x v="0"/>
    <n v="2.5000000000000001E-2"/>
    <n v="0.26860000000000001"/>
    <s v="#N/A"/>
    <n v="6.7149999999999999"/>
    <n v="268.60000000000002"/>
    <x v="0"/>
    <x v="0"/>
    <x v="0"/>
    <x v="0"/>
    <x v="4"/>
    <x v="0"/>
  </r>
  <r>
    <x v="13"/>
    <x v="1"/>
    <x v="0"/>
    <s v="245101"/>
    <s v="Roue des heures H1 taillée polie passivée Belot"/>
    <x v="7"/>
    <s v="SVS-20180125/004"/>
    <x v="1"/>
    <n v="20"/>
    <n v="1000"/>
    <x v="0"/>
    <n v="0.02"/>
    <n v="0.2797"/>
    <s v="0.2800"/>
    <n v="5.5940000000000003"/>
    <n v="279.7"/>
    <x v="0"/>
    <x v="0"/>
    <x v="0"/>
    <x v="0"/>
    <x v="4"/>
    <x v="0"/>
  </r>
  <r>
    <x v="13"/>
    <x v="1"/>
    <x v="0"/>
    <s v="220137"/>
    <s v="Roue inter. heure avec planche en cubé"/>
    <x v="7"/>
    <s v="SVS-20180125/004"/>
    <x v="1"/>
    <n v="40"/>
    <n v="1000"/>
    <x v="0"/>
    <n v="0.04"/>
    <n v="0"/>
    <s v="0.1900"/>
    <n v="0.19"/>
    <n v="0"/>
    <x v="0"/>
    <x v="0"/>
    <x v="0"/>
    <x v="0"/>
    <x v="4"/>
    <x v="0"/>
  </r>
  <r>
    <x v="13"/>
    <x v="1"/>
    <x v="0"/>
    <s v="STAN-61241-012"/>
    <s v="Ressort-friction de roue des heures"/>
    <x v="6"/>
    <s v="SVS-20180110/001"/>
    <x v="1"/>
    <n v="70"/>
    <n v="1200"/>
    <x v="0"/>
    <n v="5.8333333333333334E-2"/>
    <n v="0"/>
    <s v="#N/A"/>
    <n v="0"/>
    <n v="0"/>
    <x v="0"/>
    <x v="0"/>
    <x v="0"/>
    <x v="0"/>
    <x v="4"/>
    <x v="0"/>
  </r>
  <r>
    <x v="13"/>
    <x v="1"/>
    <x v="0"/>
    <s v="195015"/>
    <s v="Came ovale polie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3"/>
    <x v="1"/>
    <x v="0"/>
    <s v="101.02.005"/>
    <s v="GBLC.1M.2D.H1.CAM  ( Pont soudé - Non Belot )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4"/>
    <x v="1"/>
    <x v="0"/>
    <s v="186037.D1"/>
    <s v="Rivet conique AU"/>
    <x v="14"/>
    <s v="SVS-20180123/005"/>
    <x v="1"/>
    <n v="200"/>
    <n v="1352"/>
    <x v="0"/>
    <n v="0.14792899408284024"/>
    <n v="3.1300000000000001E-2"/>
    <s v="#N/A"/>
    <n v="6.2600000000000007"/>
    <n v="42.317599999999999"/>
    <x v="0"/>
    <x v="0"/>
    <x v="0"/>
    <x v="0"/>
    <x v="4"/>
    <x v="0"/>
  </r>
  <r>
    <x v="14"/>
    <x v="1"/>
    <x v="0"/>
    <s v="600000.D1"/>
    <s v="Stator non traité"/>
    <x v="3"/>
    <s v="SVS-20180109/009"/>
    <x v="2"/>
    <n v="130"/>
    <n v="1000000"/>
    <x v="2"/>
    <n v="1.2999999999999999E-4"/>
    <n v="2.5999999999999999E-2"/>
    <s v="#N/A"/>
    <n v="3.38"/>
    <n v="26000"/>
    <x v="0"/>
    <x v="0"/>
    <x v="1"/>
    <x v="0"/>
    <x v="4"/>
    <x v="0"/>
  </r>
  <r>
    <x v="14"/>
    <x v="1"/>
    <x v="0"/>
    <s v="704001.D1"/>
    <s v="Bride négative NI  AU"/>
    <x v="3"/>
    <s v="SVS-20180123/005"/>
    <x v="1"/>
    <n v="50"/>
    <n v="1352"/>
    <x v="0"/>
    <n v="3.6982248520710061E-2"/>
    <n v="4.0599999999999997E-2"/>
    <s v="#N/A"/>
    <n v="2.0299999999999998"/>
    <n v="54.891199999999998"/>
    <x v="0"/>
    <x v="0"/>
    <x v="1"/>
    <x v="0"/>
    <x v="4"/>
    <x v="0"/>
  </r>
  <r>
    <x v="14"/>
    <x v="1"/>
    <x v="0"/>
    <s v="102.02.013"/>
    <s v="GBLC.2M.2H.H3.B ( pont soudé )"/>
    <x v="3"/>
    <s v="SVS-20180125/005"/>
    <x v="2"/>
    <n v="5"/>
    <n v="350"/>
    <x v="0"/>
    <n v="1.4285714285714285E-2"/>
    <n v="0"/>
    <s v="#N/A"/>
    <n v="0"/>
    <n v="0"/>
    <x v="0"/>
    <x v="0"/>
    <x v="1"/>
    <x v="0"/>
    <x v="4"/>
    <x v="0"/>
  </r>
  <r>
    <x v="14"/>
    <x v="1"/>
    <x v="0"/>
    <s v="102.02.019"/>
    <s v="GBLC.2M.2H.H1.B ( Pont soudé - Profil Belot)"/>
    <x v="3"/>
    <s v="SVS-20180125/004"/>
    <x v="2"/>
    <n v="16"/>
    <n v="1000"/>
    <x v="0"/>
    <n v="1.6E-2"/>
    <n v="0"/>
    <s v="#N/A"/>
    <n v="0"/>
    <n v="0"/>
    <x v="0"/>
    <x v="0"/>
    <x v="1"/>
    <x v="0"/>
    <x v="4"/>
    <x v="0"/>
  </r>
  <r>
    <x v="15"/>
    <x v="0"/>
    <x v="0"/>
    <s v="655095.A2"/>
    <s v="Module électronique B165 - 656 Garni"/>
    <x v="6"/>
    <s v="SVS-20180110/001"/>
    <x v="1"/>
    <n v="50"/>
    <n v="1200"/>
    <x v="0"/>
    <n v="4.1666666666666664E-2"/>
    <n v="3.2462"/>
    <s v="3.2800"/>
    <n v="162.31"/>
    <n v="3895.44"/>
    <x v="0"/>
    <x v="0"/>
    <x v="0"/>
    <x v="0"/>
    <x v="4"/>
    <x v="1"/>
  </r>
  <r>
    <x v="15"/>
    <x v="0"/>
    <x v="0"/>
    <s v="235095.D1"/>
    <s v="Roue de minute GB2M H0 Ni"/>
    <x v="7"/>
    <s v="SVS-20180130/002"/>
    <x v="1"/>
    <n v="10"/>
    <n v="360"/>
    <x v="0"/>
    <n v="2.7777777777777776E-2"/>
    <n v="0.51"/>
    <s v="#N/A"/>
    <n v="5.0999999999999996"/>
    <n v="183.6"/>
    <x v="0"/>
    <x v="0"/>
    <x v="0"/>
    <x v="0"/>
    <x v="4"/>
    <x v="1"/>
  </r>
  <r>
    <x v="15"/>
    <x v="0"/>
    <x v="0"/>
    <s v="KITG310.MVT.GENTFRDC"/>
    <s v="KITG310.MVT.GENTFRDC"/>
    <x v="15"/>
    <s v="SVS-20180126/001"/>
    <x v="1"/>
    <n v="10"/>
    <n v="243"/>
    <x v="0"/>
    <n v="4.1152263374485597E-2"/>
    <n v="0"/>
    <s v="#N/A"/>
    <n v="0"/>
    <n v="0"/>
    <x v="0"/>
    <x v="0"/>
    <x v="0"/>
    <x v="0"/>
    <x v="4"/>
    <x v="1"/>
  </r>
  <r>
    <x v="15"/>
    <x v="0"/>
    <x v="0"/>
    <s v="102.02.006"/>
    <s v="GBLC.2M.2H.H0 (Pont soudé Non Belot )"/>
    <x v="3"/>
    <s v="SVS-20180111/001"/>
    <x v="1"/>
    <n v="30"/>
    <n v="201"/>
    <x v="0"/>
    <n v="0.14925373134328357"/>
    <n v="0"/>
    <s v="#N/A"/>
    <n v="0"/>
    <n v="0"/>
    <x v="0"/>
    <x v="0"/>
    <x v="1"/>
    <x v="0"/>
    <x v="4"/>
    <x v="1"/>
  </r>
  <r>
    <x v="16"/>
    <x v="0"/>
    <x v="0"/>
    <s v="220092"/>
    <s v="Roue inter. minute 1  avec planche laiton"/>
    <x v="7"/>
    <s v="SVS-20180129/017"/>
    <x v="1"/>
    <n v="90"/>
    <n v="1000"/>
    <x v="0"/>
    <n v="0.09"/>
    <n v="0.1905"/>
    <s v="0.1900"/>
    <n v="17.145"/>
    <n v="190.5"/>
    <x v="0"/>
    <x v="0"/>
    <x v="0"/>
    <x v="0"/>
    <x v="4"/>
    <x v="1"/>
  </r>
  <r>
    <x v="16"/>
    <x v="0"/>
    <x v="0"/>
    <s v="605000.D1"/>
    <s v="Noyau bobine non traité"/>
    <x v="3"/>
    <s v="SVS-20180109/005"/>
    <x v="3"/>
    <n v="350"/>
    <n v="100000"/>
    <x v="2"/>
    <n v="3.5000000000000001E-3"/>
    <n v="2.6100000000000002E-2"/>
    <s v="#N/A"/>
    <n v="9.1349999999999998"/>
    <n v="2610"/>
    <x v="0"/>
    <x v="0"/>
    <x v="1"/>
    <x v="0"/>
    <x v="4"/>
    <x v="1"/>
  </r>
  <r>
    <x v="16"/>
    <x v="0"/>
    <x v="0"/>
    <s v="235100"/>
    <s v="Roue de minute GB3M H4 taillée polie passivée"/>
    <x v="11"/>
    <s v="SVS-20171115/004"/>
    <x v="3"/>
    <n v="7"/>
    <n v="4274"/>
    <x v="0"/>
    <n v="1.6378100140383716E-3"/>
    <n v="0"/>
    <s v="#N/A"/>
    <n v="0"/>
    <n v="0"/>
    <x v="0"/>
    <x v="0"/>
    <x v="0"/>
    <x v="0"/>
    <x v="4"/>
    <x v="1"/>
  </r>
  <r>
    <x v="16"/>
    <x v="0"/>
    <x v="0"/>
    <s v="185055PX"/>
    <s v="Tube centre BO poli"/>
    <x v="16"/>
    <s v="SVS-20180201/004"/>
    <x v="1"/>
    <n v="4"/>
    <n v="911"/>
    <x v="0"/>
    <n v="4.3907793633369925E-3"/>
    <n v="0"/>
    <s v="#N/A"/>
    <n v="0"/>
    <n v="0"/>
    <x v="0"/>
    <x v="0"/>
    <x v="0"/>
    <x v="0"/>
    <x v="4"/>
    <x v="1"/>
  </r>
  <r>
    <x v="16"/>
    <x v="0"/>
    <x v="0"/>
    <s v="102.02.019"/>
    <s v="GBLC.2M.2H.H1.B ( Pont soudé - Profil Belot)"/>
    <x v="3"/>
    <s v="SVS-20180129/017"/>
    <x v="2"/>
    <n v="29"/>
    <n v="1126"/>
    <x v="0"/>
    <n v="2.5754884547069271E-2"/>
    <n v="0"/>
    <s v="#N/A"/>
    <n v="0"/>
    <n v="0"/>
    <x v="0"/>
    <x v="0"/>
    <x v="1"/>
    <x v="0"/>
    <x v="4"/>
    <x v="1"/>
  </r>
  <r>
    <x v="16"/>
    <x v="0"/>
    <x v="0"/>
    <s v="195019PX"/>
    <s v="Excentrique injecté réglage disque heur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6"/>
    <x v="0"/>
    <x v="0"/>
    <s v="195020PX"/>
    <s v="Excentrique injecté réglage disque minut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7"/>
    <x v="1"/>
    <x v="0"/>
    <s v="125074.A1PX"/>
    <s v="Pont de minute BO garni"/>
    <x v="16"/>
    <s v="SVS-20180201/004"/>
    <x v="2"/>
    <n v="6"/>
    <n v="911"/>
    <x v="0"/>
    <n v="6.5861690450054883E-3"/>
    <n v="2.88"/>
    <s v="0.2700"/>
    <n v="17.28"/>
    <n v="2623.68"/>
    <x v="0"/>
    <x v="0"/>
    <x v="0"/>
    <x v="0"/>
    <x v="5"/>
    <x v="1"/>
  </r>
  <r>
    <x v="17"/>
    <x v="1"/>
    <x v="0"/>
    <s v="830039.D6"/>
    <s v="Couvre circuit B165 décoré + AU et gravé Bu"/>
    <x v="6"/>
    <s v="SVS-20180110/001"/>
    <x v="1"/>
    <n v="1"/>
    <n v="1200"/>
    <x v="0"/>
    <n v="8.3333333333333339E-4"/>
    <n v="0"/>
    <s v="#N/A"/>
    <n v="0"/>
    <n v="0"/>
    <x v="0"/>
    <x v="0"/>
    <x v="0"/>
    <x v="0"/>
    <x v="5"/>
    <x v="1"/>
  </r>
  <r>
    <x v="18"/>
    <x v="1"/>
    <x v="0"/>
    <s v="400040.D2"/>
    <s v="Disque quant.  B60 4H30 décalqué NB"/>
    <x v="4"/>
    <s v="SVS-20170522/002"/>
    <x v="1"/>
    <n v="85"/>
    <n v="483"/>
    <x v="0"/>
    <n v="0.17598343685300208"/>
    <n v="1.506"/>
    <s v="0.0000"/>
    <n v="128.01"/>
    <n v="727.39800000000002"/>
    <x v="0"/>
    <x v="0"/>
    <x v="0"/>
    <x v="0"/>
    <x v="5"/>
    <x v="1"/>
  </r>
  <r>
    <x v="18"/>
    <x v="1"/>
    <x v="0"/>
    <s v="212039"/>
    <s v="Mobile compteur  H3"/>
    <x v="9"/>
    <s v="SVS-20180201/002"/>
    <x v="1"/>
    <n v="20"/>
    <n v="2000"/>
    <x v="0"/>
    <n v="0.01"/>
    <n v="6.34"/>
    <s v="6.3400"/>
    <n v="126.8"/>
    <n v="12680"/>
    <x v="0"/>
    <x v="0"/>
    <x v="0"/>
    <x v="0"/>
    <x v="5"/>
    <x v="1"/>
  </r>
  <r>
    <x v="18"/>
    <x v="1"/>
    <x v="0"/>
    <s v="505001"/>
    <s v="Vis t co : poli et Ni"/>
    <x v="10"/>
    <s v="SVS-20180115/001"/>
    <x v="1"/>
    <n v="1700"/>
    <n v="5000"/>
    <x v="0"/>
    <n v="0.34"/>
    <n v="4.1500000000000002E-2"/>
    <s v="0.0255"/>
    <n v="70.55"/>
    <n v="207.5"/>
    <x v="0"/>
    <x v="0"/>
    <x v="0"/>
    <x v="0"/>
    <x v="5"/>
    <x v="1"/>
  </r>
  <r>
    <x v="18"/>
    <x v="1"/>
    <x v="0"/>
    <s v="830064.D4"/>
    <s v="Couvre circuit décoré et gravé B55 et passivé YACHTING"/>
    <x v="12"/>
    <s v="SVS-20180131/005"/>
    <x v="1"/>
    <n v="5"/>
    <n v="520"/>
    <x v="0"/>
    <n v="9.6153846153846159E-3"/>
    <n v="3.0476000000000001"/>
    <s v="#N/A"/>
    <n v="15.238"/>
    <n v="1584.752"/>
    <x v="0"/>
    <x v="0"/>
    <x v="0"/>
    <x v="0"/>
    <x v="5"/>
    <x v="1"/>
  </r>
  <r>
    <x v="18"/>
    <x v="1"/>
    <x v="0"/>
    <s v="220126"/>
    <s v="Mobile inter. minute 2 - 2°"/>
    <x v="9"/>
    <s v="SVS-20180201/002"/>
    <x v="1"/>
    <n v="19"/>
    <n v="2000"/>
    <x v="0"/>
    <n v="9.4999999999999998E-3"/>
    <n v="0.65"/>
    <s v="#N/A"/>
    <n v="12.35"/>
    <n v="1300"/>
    <x v="0"/>
    <x v="0"/>
    <x v="0"/>
    <x v="0"/>
    <x v="5"/>
    <x v="1"/>
  </r>
  <r>
    <x v="18"/>
    <x v="1"/>
    <x v="0"/>
    <s v="245101"/>
    <s v="Roue des heures H1 taillée polie passivée Belot"/>
    <x v="7"/>
    <s v="SVS-20180131/002"/>
    <x v="1"/>
    <n v="30"/>
    <n v="1000"/>
    <x v="0"/>
    <n v="0.03"/>
    <n v="0.2797"/>
    <s v="0.2800"/>
    <n v="8.391"/>
    <n v="279.7"/>
    <x v="0"/>
    <x v="0"/>
    <x v="0"/>
    <x v="0"/>
    <x v="5"/>
    <x v="1"/>
  </r>
  <r>
    <x v="18"/>
    <x v="1"/>
    <x v="0"/>
    <s v="K101.02.001"/>
    <s v="KITGBLC1M.PREASS.FE (Pour pont soudé)"/>
    <x v="9"/>
    <s v="SVS-20180201/002"/>
    <x v="1"/>
    <n v="3"/>
    <n v="2000"/>
    <x v="0"/>
    <n v="1.5E-3"/>
    <n v="2.6267999999999998"/>
    <s v="#N/A"/>
    <n v="7.8803999999999998"/>
    <n v="5253.5999999999995"/>
    <x v="0"/>
    <x v="0"/>
    <x v="0"/>
    <x v="0"/>
    <x v="5"/>
    <x v="1"/>
  </r>
  <r>
    <x v="18"/>
    <x v="1"/>
    <x v="0"/>
    <s v="220137"/>
    <s v="Roue inter. heure avec planche en cubé"/>
    <x v="7"/>
    <s v="SVS-20180131/002"/>
    <x v="1"/>
    <n v="20"/>
    <n v="1000"/>
    <x v="0"/>
    <n v="0.02"/>
    <n v="0"/>
    <s v="0.1900"/>
    <n v="0.19"/>
    <n v="0"/>
    <x v="0"/>
    <x v="0"/>
    <x v="0"/>
    <x v="0"/>
    <x v="5"/>
    <x v="1"/>
  </r>
  <r>
    <x v="18"/>
    <x v="1"/>
    <x v="0"/>
    <s v="655119.A1"/>
    <s v="Module électro. soudage MVTG310"/>
    <x v="15"/>
    <s v="SVS-20180123/005"/>
    <x v="2"/>
    <n v="2"/>
    <n v="1352"/>
    <x v="0"/>
    <n v="1.4792899408284023E-3"/>
    <n v="0"/>
    <s v="#N/A"/>
    <n v="0"/>
    <n v="0"/>
    <x v="0"/>
    <x v="0"/>
    <x v="0"/>
    <x v="0"/>
    <x v="5"/>
    <x v="1"/>
  </r>
  <r>
    <x v="19"/>
    <x v="0"/>
    <x v="0"/>
    <s v="235102PX"/>
    <s v="Mobile de minute"/>
    <x v="16"/>
    <s v="SVS-20180206/001"/>
    <x v="2"/>
    <n v="28"/>
    <n v="600"/>
    <x v="0"/>
    <n v="4.6666666666666669E-2"/>
    <n v="0.18"/>
    <s v="#N/A"/>
    <n v="5.04"/>
    <n v="108"/>
    <x v="0"/>
    <x v="0"/>
    <x v="0"/>
    <x v="0"/>
    <x v="5"/>
    <x v="1"/>
  </r>
  <r>
    <x v="19"/>
    <x v="0"/>
    <x v="0"/>
    <s v="222015"/>
    <s v="Planche Cube découpée 0.30 x 3.27 x 0.15"/>
    <x v="3"/>
    <s v="SVS-20180130/001"/>
    <x v="3"/>
    <n v="201"/>
    <n v="50000"/>
    <x v="2"/>
    <n v="4.0200000000000001E-3"/>
    <n v="0"/>
    <s v="#N/A"/>
    <n v="0"/>
    <n v="0"/>
    <x v="0"/>
    <x v="0"/>
    <x v="1"/>
    <x v="0"/>
    <x v="5"/>
    <x v="1"/>
  </r>
  <r>
    <x v="19"/>
    <x v="0"/>
    <x v="0"/>
    <s v="102.02.019"/>
    <s v="GBLC.2M.2H.H1.B ( Pont soudé - Profil Belot)"/>
    <x v="3"/>
    <s v="SVS-20180131/002"/>
    <x v="2"/>
    <n v="19"/>
    <n v="1000"/>
    <x v="0"/>
    <n v="1.9E-2"/>
    <n v="0"/>
    <s v="#N/A"/>
    <n v="0"/>
    <n v="0"/>
    <x v="0"/>
    <x v="0"/>
    <x v="1"/>
    <x v="0"/>
    <x v="5"/>
    <x v="1"/>
  </r>
  <r>
    <x v="19"/>
    <x v="1"/>
    <x v="0"/>
    <s v="101.02.020"/>
    <s v="GBLC.1M.2D.H3 ( Pont soudé - Profil Belot)"/>
    <x v="3"/>
    <s v="SVS-20180201/002"/>
    <x v="2"/>
    <n v="69"/>
    <n v="2000"/>
    <x v="0"/>
    <n v="3.4500000000000003E-2"/>
    <n v="0"/>
    <s v="#N/A"/>
    <n v="0"/>
    <n v="0"/>
    <x v="0"/>
    <x v="0"/>
    <x v="1"/>
    <x v="0"/>
    <x v="5"/>
    <x v="1"/>
  </r>
  <r>
    <x v="20"/>
    <x v="0"/>
    <x v="0"/>
    <s v="655092.A2"/>
    <s v="Module électro. soudage  813.03"/>
    <x v="2"/>
    <s v="SVS-20180125/003"/>
    <x v="1"/>
    <n v="20"/>
    <n v="200"/>
    <x v="0"/>
    <n v="0.1"/>
    <n v="5.0515999999999996"/>
    <s v="#N/A"/>
    <n v="101.032"/>
    <n v="1010.3199999999999"/>
    <x v="0"/>
    <x v="0"/>
    <x v="0"/>
    <x v="0"/>
    <x v="5"/>
    <x v="1"/>
  </r>
  <r>
    <x v="20"/>
    <x v="0"/>
    <x v="0"/>
    <s v="125005.D3"/>
    <s v="Pont rouage centre emp. et gravé"/>
    <x v="2"/>
    <s v="SVS-20180125/003"/>
    <x v="1"/>
    <n v="20"/>
    <n v="200"/>
    <x v="0"/>
    <n v="0.1"/>
    <n v="3.1027999999999998"/>
    <s v="#N/A"/>
    <n v="62.055999999999997"/>
    <n v="620.55999999999995"/>
    <x v="0"/>
    <x v="0"/>
    <x v="0"/>
    <x v="0"/>
    <x v="5"/>
    <x v="1"/>
  </r>
  <r>
    <x v="20"/>
    <x v="0"/>
    <x v="0"/>
    <s v="500018PX"/>
    <s v="Vis t cy : poli et Ni"/>
    <x v="16"/>
    <s v="SVS-20180201/006"/>
    <x v="1"/>
    <n v="1000"/>
    <n v="1000"/>
    <x v="0"/>
    <n v="1"/>
    <n v="4.4600000000000001E-2"/>
    <s v="0.0473"/>
    <n v="44.6"/>
    <n v="44.6"/>
    <x v="0"/>
    <x v="0"/>
    <x v="0"/>
    <x v="0"/>
    <x v="5"/>
    <x v="1"/>
  </r>
  <r>
    <x v="20"/>
    <x v="0"/>
    <x v="0"/>
    <s v="212020"/>
    <s v="Mobile petit compteur  813"/>
    <x v="2"/>
    <s v="SVS-20180125/003"/>
    <x v="1"/>
    <n v="20"/>
    <n v="200"/>
    <x v="0"/>
    <n v="0.1"/>
    <n v="0.52900000000000003"/>
    <s v="#N/A"/>
    <n v="10.58"/>
    <n v="105.80000000000001"/>
    <x v="0"/>
    <x v="0"/>
    <x v="0"/>
    <x v="0"/>
    <x v="5"/>
    <x v="1"/>
  </r>
  <r>
    <x v="20"/>
    <x v="0"/>
    <x v="0"/>
    <s v="420003.D1"/>
    <s v="Plaque maintien 813 emp. Ni"/>
    <x v="2"/>
    <s v="SVS-20180125/003"/>
    <x v="1"/>
    <n v="20"/>
    <n v="200"/>
    <x v="0"/>
    <n v="0.1"/>
    <n v="0.39389999999999997"/>
    <s v="#N/A"/>
    <n v="7.8779999999999992"/>
    <n v="78.78"/>
    <x v="0"/>
    <x v="0"/>
    <x v="0"/>
    <x v="0"/>
    <x v="5"/>
    <x v="1"/>
  </r>
  <r>
    <x v="21"/>
    <x v="0"/>
    <x v="0"/>
    <s v="125074.A1PX"/>
    <s v="Pont de minute BO garni"/>
    <x v="16"/>
    <s v="SVS-20180201/005"/>
    <x v="1"/>
    <n v="6"/>
    <n v="911"/>
    <x v="0"/>
    <n v="6.5861690450054883E-3"/>
    <n v="2.88"/>
    <s v="0.2700"/>
    <n v="17.28"/>
    <n v="2623.68"/>
    <x v="0"/>
    <x v="0"/>
    <x v="0"/>
    <x v="0"/>
    <x v="5"/>
    <x v="1"/>
  </r>
  <r>
    <x v="21"/>
    <x v="0"/>
    <x v="0"/>
    <s v="220138PX"/>
    <s v="Mobile  inter.  1  avec planche en cubé"/>
    <x v="16"/>
    <s v="SVS-20180201/005"/>
    <x v="1"/>
    <n v="55"/>
    <n v="600"/>
    <x v="0"/>
    <n v="9.166666666666666E-2"/>
    <n v="0.21"/>
    <s v="0.2100"/>
    <n v="11.549999999999999"/>
    <n v="126"/>
    <x v="0"/>
    <x v="0"/>
    <x v="0"/>
    <x v="0"/>
    <x v="5"/>
    <x v="1"/>
  </r>
  <r>
    <x v="21"/>
    <x v="0"/>
    <x v="0"/>
    <s v="245092PX"/>
    <s v="Roue heures BO  Taillée polie passivée"/>
    <x v="16"/>
    <s v="SVS-20180201/005"/>
    <x v="1"/>
    <n v="25"/>
    <n v="600"/>
    <x v="0"/>
    <n v="4.1666666666666664E-2"/>
    <n v="0.25"/>
    <s v="#N/A"/>
    <n v="6.25"/>
    <n v="150"/>
    <x v="0"/>
    <x v="0"/>
    <x v="0"/>
    <x v="0"/>
    <x v="5"/>
    <x v="1"/>
  </r>
  <r>
    <x v="21"/>
    <x v="0"/>
    <x v="0"/>
    <s v="220140PX"/>
    <s v="Mobile  inter. Minut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20139PX"/>
    <s v="Mobile  inter.  Heur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35102PX"/>
    <s v="Mobile de minute"/>
    <x v="16"/>
    <s v="SVS-20180201/005"/>
    <x v="1"/>
    <n v="25"/>
    <n v="600"/>
    <x v="0"/>
    <n v="4.1666666666666664E-2"/>
    <n v="0.18"/>
    <s v="#N/A"/>
    <n v="4.5"/>
    <n v="108"/>
    <x v="0"/>
    <x v="0"/>
    <x v="0"/>
    <x v="0"/>
    <x v="5"/>
    <x v="1"/>
  </r>
  <r>
    <x v="21"/>
    <x v="0"/>
    <x v="0"/>
    <s v="500018PX"/>
    <s v="Vis t cy : poli et Ni"/>
    <x v="16"/>
    <s v="SVS-20180201/005"/>
    <x v="1"/>
    <n v="100"/>
    <n v="600"/>
    <x v="0"/>
    <n v="0.16666666666666666"/>
    <n v="4.4600000000000001E-2"/>
    <s v="0.0473"/>
    <n v="4.46"/>
    <n v="26.76"/>
    <x v="0"/>
    <x v="0"/>
    <x v="0"/>
    <x v="0"/>
    <x v="5"/>
    <x v="1"/>
  </r>
  <r>
    <x v="21"/>
    <x v="0"/>
    <x v="0"/>
    <s v="125075PX"/>
    <s v="Pont de rouage BO"/>
    <x v="16"/>
    <s v="SVS-20180201/005"/>
    <x v="1"/>
    <n v="25"/>
    <n v="600"/>
    <x v="0"/>
    <n v="4.1666666666666664E-2"/>
    <n v="1.4999999999999999E-2"/>
    <s v="#N/A"/>
    <n v="0.375"/>
    <n v="9"/>
    <x v="0"/>
    <x v="0"/>
    <x v="0"/>
    <x v="0"/>
    <x v="5"/>
    <x v="1"/>
  </r>
  <r>
    <x v="21"/>
    <x v="0"/>
    <x v="0"/>
    <s v="200071.A1PX"/>
    <s v="Rotor assemblé  BO"/>
    <x v="16"/>
    <s v="SVS-20180201/005"/>
    <x v="1"/>
    <n v="50"/>
    <n v="600"/>
    <x v="0"/>
    <n v="8.3333333333333329E-2"/>
    <n v="0"/>
    <s v="0.3500"/>
    <n v="0.35"/>
    <n v="0"/>
    <x v="0"/>
    <x v="0"/>
    <x v="0"/>
    <x v="0"/>
    <x v="5"/>
    <x v="1"/>
  </r>
  <r>
    <x v="21"/>
    <x v="0"/>
    <x v="0"/>
    <s v="220137"/>
    <s v="Roue inter. heure avec planche en cubé"/>
    <x v="7"/>
    <s v="SVS-2018202/001"/>
    <x v="1"/>
    <n v="25"/>
    <n v="380"/>
    <x v="0"/>
    <n v="6.5789473684210523E-2"/>
    <n v="0"/>
    <s v="0.1900"/>
    <n v="0.19"/>
    <n v="0"/>
    <x v="0"/>
    <x v="0"/>
    <x v="0"/>
    <x v="0"/>
    <x v="5"/>
    <x v="1"/>
  </r>
  <r>
    <x v="21"/>
    <x v="0"/>
    <x v="0"/>
    <s v="102.02.019"/>
    <s v="GBLC.2M.2H.H1.B ( Pont soudé - Profil Belot)"/>
    <x v="3"/>
    <s v="SVS-20180202/001"/>
    <x v="2"/>
    <n v="5"/>
    <n v="380"/>
    <x v="0"/>
    <n v="1.3157894736842105E-2"/>
    <n v="0"/>
    <s v="#N/A"/>
    <n v="0"/>
    <n v="0"/>
    <x v="0"/>
    <x v="0"/>
    <x v="1"/>
    <x v="0"/>
    <x v="5"/>
    <x v="1"/>
  </r>
  <r>
    <x v="22"/>
    <x v="1"/>
    <x v="0"/>
    <s v="0165-30025-001"/>
    <s v="Mobile de moyenne B165 - 656"/>
    <x v="6"/>
    <s v="SVS-20180110/001"/>
    <x v="1"/>
    <n v="20"/>
    <n v="1200"/>
    <x v="0"/>
    <n v="1.6666666666666666E-2"/>
    <n v="0.98"/>
    <s v="#N/A"/>
    <n v="19.600000000000001"/>
    <n v="1176"/>
    <x v="0"/>
    <x v="0"/>
    <x v="0"/>
    <x v="0"/>
    <x v="6"/>
    <x v="1"/>
  </r>
  <r>
    <x v="22"/>
    <x v="1"/>
    <x v="0"/>
    <s v="605000.D1"/>
    <s v="Noyau bobine non traité"/>
    <x v="3"/>
    <s v="SVS-20180109/006"/>
    <x v="2"/>
    <n v="300"/>
    <n v="100000"/>
    <x v="2"/>
    <n v="3.0000000000000001E-3"/>
    <n v="2.6100000000000002E-2"/>
    <s v="#N/A"/>
    <n v="7.83"/>
    <n v="2610"/>
    <x v="0"/>
    <x v="0"/>
    <x v="1"/>
    <x v="0"/>
    <x v="6"/>
    <x v="1"/>
  </r>
  <r>
    <x v="22"/>
    <x v="1"/>
    <x v="0"/>
    <s v="195020PX"/>
    <s v="Excentrique injecté réglage disque minute"/>
    <x v="17"/>
    <s v="SVS-20171212/003"/>
    <x v="1"/>
    <n v="3"/>
    <n v="15"/>
    <x v="0"/>
    <n v="0.2"/>
    <n v="0"/>
    <s v="#N/A"/>
    <n v="0"/>
    <n v="0"/>
    <x v="0"/>
    <x v="0"/>
    <x v="0"/>
    <x v="0"/>
    <x v="6"/>
    <x v="1"/>
  </r>
  <r>
    <x v="22"/>
    <x v="1"/>
    <x v="0"/>
    <s v="655085.A2"/>
    <s v="Module électro. soudage  B50"/>
    <x v="1"/>
    <s v="PAS DE PF"/>
    <x v="0"/>
    <n v="2"/>
    <n v="2"/>
    <x v="0"/>
    <n v="1"/>
    <n v="32.94"/>
    <s v="#N/A"/>
    <n v="0"/>
    <n v="65.88"/>
    <x v="0"/>
    <x v="0"/>
    <x v="0"/>
    <x v="0"/>
    <x v="6"/>
    <x v="1"/>
  </r>
  <r>
    <x v="23"/>
    <x v="1"/>
    <x v="0"/>
    <s v="220045"/>
    <s v="Mobile inter. minute 2"/>
    <x v="3"/>
    <s v="SVS-20170509/001"/>
    <x v="1"/>
    <n v="30"/>
    <n v="250"/>
    <x v="0"/>
    <n v="0.12"/>
    <n v="0.51200000000000001"/>
    <s v="#N/A"/>
    <n v="15.36"/>
    <n v="128"/>
    <x v="0"/>
    <x v="0"/>
    <x v="1"/>
    <x v="0"/>
    <x v="6"/>
    <x v="1"/>
  </r>
  <r>
    <x v="23"/>
    <x v="1"/>
    <x v="0"/>
    <s v="0165-10020-001-H01"/>
    <s v="Platine B165 empierrée dorée garnie"/>
    <x v="6"/>
    <s v="SVS-20180110/001"/>
    <x v="1"/>
    <n v="5"/>
    <n v="1200"/>
    <x v="0"/>
    <n v="4.1666666666666666E-3"/>
    <n v="2.1661000000000001"/>
    <s v="6.5900"/>
    <n v="10.830500000000001"/>
    <n v="2599.3200000000002"/>
    <x v="0"/>
    <x v="0"/>
    <x v="0"/>
    <x v="0"/>
    <x v="6"/>
    <x v="1"/>
  </r>
  <r>
    <x v="23"/>
    <x v="1"/>
    <x v="0"/>
    <s v="185030"/>
    <s v="Tube centre 682"/>
    <x v="6"/>
    <s v="SVS-20180110/001"/>
    <x v="1"/>
    <n v="5"/>
    <n v="1200"/>
    <x v="0"/>
    <n v="4.1666666666666666E-3"/>
    <n v="0"/>
    <s v="#N/A"/>
    <n v="0"/>
    <n v="0"/>
    <x v="0"/>
    <x v="0"/>
    <x v="0"/>
    <x v="0"/>
    <x v="6"/>
    <x v="1"/>
  </r>
  <r>
    <x v="23"/>
    <x v="1"/>
    <x v="0"/>
    <s v="160007"/>
    <s v="Goupille compression injectée : Blanc crème"/>
    <x v="8"/>
    <s v="SVS-20180129/001"/>
    <x v="2"/>
    <n v="592"/>
    <n v="26280"/>
    <x v="0"/>
    <n v="2.2526636225266364E-2"/>
    <n v="0"/>
    <s v="#N/A"/>
    <n v="0"/>
    <n v="0"/>
    <x v="0"/>
    <x v="0"/>
    <x v="0"/>
    <x v="0"/>
    <x v="6"/>
    <x v="1"/>
  </r>
  <r>
    <x v="24"/>
    <x v="0"/>
    <x v="0"/>
    <s v="655095.A2"/>
    <s v="Module électronique B165 - 656 Garni"/>
    <x v="6"/>
    <s v="SAV"/>
    <x v="4"/>
    <n v="20"/>
    <n v="20"/>
    <x v="0"/>
    <n v="1"/>
    <n v="3.2462"/>
    <s v="3.2800"/>
    <n v="64.924000000000007"/>
    <n v="64.924000000000007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0165-30025-001"/>
    <s v="Mobile de moyenne B165 - 656"/>
    <x v="6"/>
    <s v="SAV"/>
    <x v="4"/>
    <n v="30"/>
    <n v="30"/>
    <x v="0"/>
    <n v="1"/>
    <n v="0.98"/>
    <s v="#N/A"/>
    <n v="29.4"/>
    <n v="29.4"/>
    <x v="0"/>
    <x v="0"/>
    <x v="0"/>
    <x v="0"/>
    <x v="6"/>
    <x v="1"/>
  </r>
  <r>
    <x v="24"/>
    <x v="0"/>
    <x v="0"/>
    <s v="0165-31081-003"/>
    <s v="Chaussée libre H3"/>
    <x v="6"/>
    <s v="SAV"/>
    <x v="4"/>
    <n v="20"/>
    <n v="20"/>
    <x v="0"/>
    <n v="1"/>
    <n v="1.02"/>
    <s v="#N/A"/>
    <n v="20.399999999999999"/>
    <n v="20.399999999999999"/>
    <x v="0"/>
    <x v="0"/>
    <x v="0"/>
    <x v="0"/>
    <x v="6"/>
    <x v="1"/>
  </r>
  <r>
    <x v="24"/>
    <x v="0"/>
    <x v="0"/>
    <s v="830039.D6"/>
    <s v="Couvre circuit B165 décoré + AU et gravé Bu"/>
    <x v="6"/>
    <s v="SAV"/>
    <x v="4"/>
    <n v="55"/>
    <n v="55"/>
    <x v="0"/>
    <n v="1"/>
    <n v="0"/>
    <s v="#N/A"/>
    <n v="0"/>
    <n v="0"/>
    <x v="0"/>
    <x v="0"/>
    <x v="0"/>
    <x v="0"/>
    <x v="6"/>
    <x v="1"/>
  </r>
  <r>
    <x v="24"/>
    <x v="0"/>
    <x v="0"/>
    <s v="200058.A1"/>
    <s v="Rotor assemblé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4"/>
    <x v="0"/>
    <x v="0"/>
    <s v="STAN-61241-012"/>
    <s v="Ressort-friction de roue des heures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5"/>
    <x v="0"/>
    <x v="0"/>
    <s v="311040.A1"/>
    <s v="Pignon coulant assemblé"/>
    <x v="4"/>
    <s v="SVS-20170522/001"/>
    <x v="1"/>
    <n v="4"/>
    <n v="883"/>
    <x v="0"/>
    <n v="4.5300113250283129E-3"/>
    <n v="0.65290000000000004"/>
    <s v="#N/A"/>
    <n v="2.6116000000000001"/>
    <n v="576.51070000000004"/>
    <x v="0"/>
    <x v="0"/>
    <x v="0"/>
    <x v="0"/>
    <x v="6"/>
    <x v="1"/>
  </r>
  <r>
    <x v="25"/>
    <x v="0"/>
    <x v="0"/>
    <s v="220137"/>
    <s v="Roue inter. heure avec planche en cubé"/>
    <x v="7"/>
    <s v="SVS-2018212/002"/>
    <x v="1"/>
    <n v="240"/>
    <n v="2000"/>
    <x v="0"/>
    <n v="0.12"/>
    <n v="0"/>
    <s v="0.1900"/>
    <n v="0.19"/>
    <n v="0"/>
    <x v="0"/>
    <x v="0"/>
    <x v="0"/>
    <x v="0"/>
    <x v="6"/>
    <x v="1"/>
  </r>
  <r>
    <x v="25"/>
    <x v="0"/>
    <x v="0"/>
    <s v="102.02.019"/>
    <s v="GBLC.2M.2H.H1.B ( Pont soudé - Profil Belot)"/>
    <x v="3"/>
    <s v="SVS-20180212/002"/>
    <x v="2"/>
    <n v="26"/>
    <n v="2000"/>
    <x v="0"/>
    <n v="1.2999999999999999E-2"/>
    <n v="0"/>
    <s v="#N/A"/>
    <n v="0"/>
    <n v="0"/>
    <x v="0"/>
    <x v="0"/>
    <x v="1"/>
    <x v="0"/>
    <x v="6"/>
    <x v="1"/>
  </r>
  <r>
    <x v="26"/>
    <x v="0"/>
    <x v="0"/>
    <s v="122067"/>
    <s v="Platine injectée 2 moteurs Pour pont soudé"/>
    <x v="3"/>
    <s v="SVS-20171130/001"/>
    <x v="2"/>
    <n v="37"/>
    <n v="100000"/>
    <x v="1"/>
    <n v="3.6999999999999999E-4"/>
    <n v="2.0500000000000001E-2"/>
    <s v="#N/A"/>
    <n v="0.75850000000000006"/>
    <n v="2050"/>
    <x v="0"/>
    <x v="0"/>
    <x v="1"/>
    <x v="0"/>
    <x v="6"/>
    <x v="1"/>
  </r>
  <r>
    <x v="27"/>
    <x v="1"/>
    <x v="0"/>
    <s v="505001"/>
    <s v="Vis t co : poli et Ni"/>
    <x v="10"/>
    <s v="SVS-20180206/002"/>
    <x v="1"/>
    <n v="4800"/>
    <n v="5000"/>
    <x v="0"/>
    <n v="0.96"/>
    <n v="4.1500000000000002E-2"/>
    <s v="0.0255"/>
    <n v="199.20000000000002"/>
    <n v="207.5"/>
    <x v="0"/>
    <x v="0"/>
    <x v="0"/>
    <x v="0"/>
    <x v="7"/>
    <x v="1"/>
  </r>
  <r>
    <x v="27"/>
    <x v="1"/>
    <x v="0"/>
    <s v="200069.A1"/>
    <s v="Rotor assemblé"/>
    <x v="10"/>
    <s v="SVS-20171107/003"/>
    <x v="1"/>
    <n v="100"/>
    <n v="2400"/>
    <x v="0"/>
    <n v="4.1666666666666664E-2"/>
    <n v="0.36820000000000003"/>
    <s v="#N/A"/>
    <n v="36.82"/>
    <n v="883.68000000000006"/>
    <x v="0"/>
    <x v="0"/>
    <x v="0"/>
    <x v="0"/>
    <x v="7"/>
    <x v="1"/>
  </r>
  <r>
    <x v="27"/>
    <x v="1"/>
    <x v="0"/>
    <s v="220127"/>
    <s v="Mobile inter. minute 1 - 2° "/>
    <x v="9"/>
    <s v="SVS-20171107/003"/>
    <x v="1"/>
    <n v="40"/>
    <n v="2400"/>
    <x v="0"/>
    <n v="1.6666666666666666E-2"/>
    <n v="0.57410000000000005"/>
    <s v="#N/A"/>
    <n v="22.964000000000002"/>
    <n v="1377.8400000000001"/>
    <x v="0"/>
    <x v="0"/>
    <x v="0"/>
    <x v="0"/>
    <x v="7"/>
    <x v="1"/>
  </r>
  <r>
    <x v="27"/>
    <x v="1"/>
    <x v="0"/>
    <s v="500001"/>
    <s v="Tirette"/>
    <x v="10"/>
    <s v="SVS-20171107/003"/>
    <x v="1"/>
    <n v="200"/>
    <n v="2400"/>
    <x v="0"/>
    <n v="8.3333333333333329E-2"/>
    <n v="0.04"/>
    <s v="0.1175"/>
    <n v="8"/>
    <n v="96"/>
    <x v="0"/>
    <x v="0"/>
    <x v="0"/>
    <x v="0"/>
    <x v="7"/>
    <x v="1"/>
  </r>
  <r>
    <x v="27"/>
    <x v="1"/>
    <x v="0"/>
    <s v="500001"/>
    <s v="Tirette"/>
    <x v="10"/>
    <s v="SVS-20180209/003"/>
    <x v="1"/>
    <n v="100"/>
    <n v="395"/>
    <x v="0"/>
    <n v="0.25316455696202533"/>
    <n v="0.04"/>
    <s v="0.1175"/>
    <n v="4"/>
    <n v="15.8"/>
    <x v="0"/>
    <x v="0"/>
    <x v="0"/>
    <x v="0"/>
    <x v="7"/>
    <x v="1"/>
  </r>
  <r>
    <x v="27"/>
    <x v="1"/>
    <x v="0"/>
    <s v="K000031"/>
    <s v="Rondelle PCB COMT-D283-9-2"/>
    <x v="18"/>
    <s v="SVS-20180209/003"/>
    <x v="1"/>
    <n v="6"/>
    <n v="395"/>
    <x v="0"/>
    <n v="1.5189873417721518E-2"/>
    <n v="0"/>
    <s v="#N/A"/>
    <n v="0"/>
    <n v="0"/>
    <x v="0"/>
    <x v="0"/>
    <x v="0"/>
    <x v="0"/>
    <x v="7"/>
    <x v="1"/>
  </r>
  <r>
    <x v="27"/>
    <x v="1"/>
    <x v="0"/>
    <s v="K000030"/>
    <s v="Platine  COMT-D283-7-1 : Assemblée"/>
    <x v="18"/>
    <s v="SVS-20180209/003"/>
    <x v="1"/>
    <n v="9"/>
    <n v="395"/>
    <x v="0"/>
    <n v="2.2784810126582278E-2"/>
    <n v="0"/>
    <s v="#N/A"/>
    <n v="0"/>
    <n v="0"/>
    <x v="0"/>
    <x v="0"/>
    <x v="0"/>
    <x v="0"/>
    <x v="7"/>
    <x v="1"/>
  </r>
  <r>
    <x v="27"/>
    <x v="1"/>
    <x v="0"/>
    <s v="K000021"/>
    <s v="Vis PCB  COMT281-L247 -8-2"/>
    <x v="10"/>
    <s v="SVS-20180209/003"/>
    <x v="1"/>
    <n v="10"/>
    <n v="395"/>
    <x v="0"/>
    <n v="2.5316455696202531E-2"/>
    <n v="0"/>
    <s v="#N/A"/>
    <n v="0"/>
    <n v="0"/>
    <x v="0"/>
    <x v="0"/>
    <x v="0"/>
    <x v="0"/>
    <x v="7"/>
    <x v="1"/>
  </r>
  <r>
    <x v="27"/>
    <x v="1"/>
    <x v="0"/>
    <s v="212037"/>
    <s v="Mobile compteur disque : pour platine injectée pont vissé"/>
    <x v="9"/>
    <s v="SVS-20171201/001"/>
    <x v="1"/>
    <n v="100"/>
    <n v="2400"/>
    <x v="0"/>
    <n v="4.1666666666666664E-2"/>
    <n v="0"/>
    <s v="#N/A"/>
    <n v="0"/>
    <n v="0"/>
    <x v="0"/>
    <x v="0"/>
    <x v="0"/>
    <x v="0"/>
    <x v="7"/>
    <x v="1"/>
  </r>
  <r>
    <x v="28"/>
    <x v="1"/>
    <x v="0"/>
    <s v="505001"/>
    <s v="Vis t co : poli et Ni"/>
    <x v="10"/>
    <s v="SVS-20180206/002"/>
    <x v="2"/>
    <n v="4000"/>
    <n v="5000"/>
    <x v="0"/>
    <n v="0.8"/>
    <n v="4.1500000000000002E-2"/>
    <s v="0.0255"/>
    <n v="166"/>
    <n v="207.5"/>
    <x v="0"/>
    <x v="0"/>
    <x v="0"/>
    <x v="0"/>
    <x v="7"/>
    <x v="1"/>
  </r>
  <r>
    <x v="28"/>
    <x v="1"/>
    <x v="0"/>
    <s v="102.02.011"/>
    <s v="GBLC.2M.2H.H1.BFE ( pont soudé )/6601.WB000.953"/>
    <x v="10"/>
    <s v="SVS-20180209/003"/>
    <x v="1"/>
    <n v="7"/>
    <n v="395"/>
    <x v="0"/>
    <n v="1.7721518987341773E-2"/>
    <n v="5.0999999999999996"/>
    <s v="5.1000"/>
    <n v="35.699999999999996"/>
    <n v="2014.4999999999998"/>
    <x v="0"/>
    <x v="0"/>
    <x v="0"/>
    <x v="0"/>
    <x v="7"/>
    <x v="1"/>
  </r>
  <r>
    <x v="28"/>
    <x v="1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7"/>
    <x v="1"/>
  </r>
  <r>
    <x v="28"/>
    <x v="1"/>
    <x v="0"/>
    <s v="125046"/>
    <s v="Pont rouage centre GBD2"/>
    <x v="7"/>
    <s v="SVS-20180110/003"/>
    <x v="1"/>
    <n v="99"/>
    <n v="15000"/>
    <x v="0"/>
    <n v="6.6E-3"/>
    <n v="5.5999999999999999E-3"/>
    <s v="#N/A"/>
    <n v="0.5544"/>
    <n v="84"/>
    <x v="0"/>
    <x v="0"/>
    <x v="0"/>
    <x v="0"/>
    <x v="7"/>
    <x v="1"/>
  </r>
  <r>
    <x v="28"/>
    <x v="1"/>
    <x v="0"/>
    <s v="655119.A1"/>
    <s v="Module électro. soudage MVTG310"/>
    <x v="15"/>
    <s v="SVS-20180219/002"/>
    <x v="1"/>
    <n v="2"/>
    <n v="141"/>
    <x v="0"/>
    <n v="1.4184397163120567E-2"/>
    <n v="0"/>
    <s v="#N/A"/>
    <n v="0"/>
    <n v="0"/>
    <x v="0"/>
    <x v="0"/>
    <x v="0"/>
    <x v="0"/>
    <x v="7"/>
    <x v="1"/>
  </r>
  <r>
    <x v="28"/>
    <x v="1"/>
    <x v="0"/>
    <s v="KITG310.MVT.GENTFRDC"/>
    <s v="KITG310.MVT.GENTFRDC"/>
    <x v="15"/>
    <s v="SVS-20180219/002"/>
    <x v="1"/>
    <n v="120"/>
    <n v="141"/>
    <x v="0"/>
    <n v="0.85106382978723405"/>
    <n v="0"/>
    <s v="#N/A"/>
    <n v="0"/>
    <n v="0"/>
    <x v="0"/>
    <x v="0"/>
    <x v="0"/>
    <x v="0"/>
    <x v="7"/>
    <x v="1"/>
  </r>
  <r>
    <x v="29"/>
    <x v="0"/>
    <x v="0"/>
    <s v="655118.A1"/>
    <s v="Module électro. soudage 915.03"/>
    <x v="8"/>
    <s v="SVS-20180124/003"/>
    <x v="2"/>
    <n v="2"/>
    <n v="1451"/>
    <x v="0"/>
    <n v="1.3783597518952446E-3"/>
    <n v="73.971400000000003"/>
    <s v="#N/A"/>
    <n v="147.94280000000001"/>
    <n v="107332.50140000001"/>
    <x v="0"/>
    <x v="0"/>
    <x v="0"/>
    <x v="0"/>
    <x v="7"/>
    <x v="1"/>
  </r>
  <r>
    <x v="29"/>
    <x v="1"/>
    <x v="0"/>
    <s v="102.02.011"/>
    <s v="GBLC.2M.2H.H1.BFE ( pont soudé )/6601.WB000.953"/>
    <x v="10"/>
    <s v="SVS-20180219/002"/>
    <x v="1"/>
    <n v="4"/>
    <n v="141"/>
    <x v="0"/>
    <n v="2.8368794326241134E-2"/>
    <n v="5.0999999999999996"/>
    <s v="5.1000"/>
    <n v="20.399999999999999"/>
    <n v="719.09999999999991"/>
    <x v="0"/>
    <x v="0"/>
    <x v="0"/>
    <x v="0"/>
    <x v="7"/>
    <x v="1"/>
  </r>
  <r>
    <x v="29"/>
    <x v="0"/>
    <x v="0"/>
    <s v="605000.D1"/>
    <s v="Noyau bobine non traité"/>
    <x v="3"/>
    <s v="SVS-20180109/008"/>
    <x v="3"/>
    <n v="535"/>
    <n v="100000"/>
    <x v="2"/>
    <n v="5.3499999999999997E-3"/>
    <n v="2.6100000000000002E-2"/>
    <s v="#N/A"/>
    <n v="13.963500000000002"/>
    <n v="2610"/>
    <x v="0"/>
    <x v="0"/>
    <x v="1"/>
    <x v="0"/>
    <x v="7"/>
    <x v="1"/>
  </r>
  <r>
    <x v="29"/>
    <x v="0"/>
    <x v="0"/>
    <s v="220092"/>
    <s v="Roue inter. minute 1  avec planche laiton"/>
    <x v="7"/>
    <s v="SVS-20180220/002"/>
    <x v="1"/>
    <n v="15"/>
    <n v="350"/>
    <x v="0"/>
    <n v="4.2857142857142858E-2"/>
    <n v="0.1905"/>
    <s v="0.1900"/>
    <n v="2.8574999999999999"/>
    <n v="66.674999999999997"/>
    <x v="0"/>
    <x v="0"/>
    <x v="0"/>
    <x v="0"/>
    <x v="7"/>
    <x v="1"/>
  </r>
  <r>
    <x v="29"/>
    <x v="0"/>
    <x v="0"/>
    <s v="245101"/>
    <s v="Roue des heures H1 taillée polie passivée Belot"/>
    <x v="7"/>
    <s v="SVS-20180220/002"/>
    <x v="1"/>
    <n v="10"/>
    <n v="350"/>
    <x v="0"/>
    <n v="2.8571428571428571E-2"/>
    <n v="0.2797"/>
    <s v="0.2800"/>
    <n v="2.7970000000000002"/>
    <n v="97.894999999999996"/>
    <x v="0"/>
    <x v="0"/>
    <x v="0"/>
    <x v="0"/>
    <x v="7"/>
    <x v="1"/>
  </r>
  <r>
    <x v="29"/>
    <x v="0"/>
    <x v="0"/>
    <s v="122108"/>
    <s v="Platine injectée 1 moteur Pour pont vissé"/>
    <x v="9"/>
    <s v="SVS-20180206/002"/>
    <x v="1"/>
    <n v="30"/>
    <n v="5000"/>
    <x v="0"/>
    <n v="6.0000000000000001E-3"/>
    <n v="0"/>
    <s v="#N/A"/>
    <n v="0"/>
    <n v="0"/>
    <x v="0"/>
    <x v="0"/>
    <x v="0"/>
    <x v="0"/>
    <x v="7"/>
    <x v="1"/>
  </r>
  <r>
    <x v="29"/>
    <x v="1"/>
    <x v="0"/>
    <s v="655119.A1"/>
    <s v="Module électro. soudage MVTG310"/>
    <x v="15"/>
    <s v="SVS-20180219/002"/>
    <x v="1"/>
    <n v="4"/>
    <n v="141"/>
    <x v="0"/>
    <n v="2.8368794326241134E-2"/>
    <n v="0"/>
    <s v="#N/A"/>
    <n v="0"/>
    <n v="0"/>
    <x v="0"/>
    <x v="0"/>
    <x v="0"/>
    <x v="0"/>
    <x v="7"/>
    <x v="1"/>
  </r>
  <r>
    <x v="30"/>
    <x v="0"/>
    <x v="0"/>
    <s v="102.02.019"/>
    <s v="GBLC.2M.2H.H1.B ( Pont soudé - Profil Belot)"/>
    <x v="3"/>
    <s v="SVS-20180220/002"/>
    <x v="2"/>
    <n v="8"/>
    <n v="350"/>
    <x v="0"/>
    <n v="2.2857142857142857E-2"/>
    <n v="0"/>
    <s v="#N/A"/>
    <n v="0"/>
    <n v="0"/>
    <x v="0"/>
    <x v="0"/>
    <x v="1"/>
    <x v="0"/>
    <x v="7"/>
    <x v="1"/>
  </r>
  <r>
    <x v="30"/>
    <x v="0"/>
    <x v="0"/>
    <s v="KITG310.MVT.GENTFRDC"/>
    <s v="KITG310.MVT.GENTFRDC"/>
    <x v="15"/>
    <s v="PAS DE PF"/>
    <x v="2"/>
    <n v="155"/>
    <n v="155"/>
    <x v="3"/>
    <n v="1"/>
    <n v="0"/>
    <s v="#N/A"/>
    <n v="0"/>
    <n v="0"/>
    <x v="0"/>
    <x v="0"/>
    <x v="0"/>
    <x v="0"/>
    <x v="7"/>
    <x v="1"/>
  </r>
  <r>
    <x v="31"/>
    <x v="0"/>
    <x v="0"/>
    <s v="500001"/>
    <s v="Tirette"/>
    <x v="10"/>
    <s v="SVS-20180222/001"/>
    <x v="1"/>
    <n v="150"/>
    <n v="342"/>
    <x v="0"/>
    <n v="0.43859649122807015"/>
    <n v="0.04"/>
    <s v="0.1175"/>
    <n v="6"/>
    <n v="13.68"/>
    <x v="0"/>
    <x v="0"/>
    <x v="0"/>
    <x v="0"/>
    <x v="7"/>
    <x v="1"/>
  </r>
  <r>
    <x v="31"/>
    <x v="0"/>
    <x v="0"/>
    <s v="655092.A2"/>
    <s v="Module électro. soudage  813.03"/>
    <x v="2"/>
    <s v="SVS-20180125/002"/>
    <x v="0"/>
    <n v="80"/>
    <n v="300"/>
    <x v="0"/>
    <n v="0.26666666666666666"/>
    <n v="5.0515999999999996"/>
    <s v="#N/A"/>
    <n v="0"/>
    <n v="1515.4799999999998"/>
    <x v="0"/>
    <x v="0"/>
    <x v="0"/>
    <x v="0"/>
    <x v="7"/>
    <x v="1"/>
  </r>
  <r>
    <x v="31"/>
    <x v="0"/>
    <x v="0"/>
    <s v="235001.D1"/>
    <s v="Roue minute H2 taillée polie"/>
    <x v="2"/>
    <s v="SVS-20180125/002"/>
    <x v="0"/>
    <n v="200"/>
    <n v="330"/>
    <x v="0"/>
    <n v="0.60606060606060608"/>
    <n v="0.39760000000000001"/>
    <s v="#N/A"/>
    <n v="0"/>
    <n v="131.208"/>
    <x v="0"/>
    <x v="0"/>
    <x v="0"/>
    <x v="0"/>
    <x v="7"/>
    <x v="1"/>
  </r>
  <r>
    <x v="31"/>
    <x v="0"/>
    <x v="0"/>
    <s v="155002.D1"/>
    <s v="Pied vis nickelé"/>
    <x v="2"/>
    <s v="SVS-20180125/002"/>
    <x v="0"/>
    <n v="200"/>
    <n v="300"/>
    <x v="0"/>
    <n v="0.66666666666666663"/>
    <n v="0"/>
    <s v="#N/A"/>
    <n v="0"/>
    <n v="0"/>
    <x v="0"/>
    <x v="0"/>
    <x v="0"/>
    <x v="0"/>
    <x v="7"/>
    <x v="1"/>
  </r>
  <r>
    <x v="31"/>
    <x v="0"/>
    <x v="0"/>
    <s v="122004.D1"/>
    <s v="Potence tige ass. Ni 813 +Tirette ass. Au"/>
    <x v="2"/>
    <s v="SVS-20180125/002"/>
    <x v="0"/>
    <n v="100"/>
    <n v="300"/>
    <x v="0"/>
    <n v="0.33333333333333331"/>
    <n v="3.3212999999999999"/>
    <s v="#N/A"/>
    <n v="0"/>
    <n v="996.39"/>
    <x v="0"/>
    <x v="0"/>
    <x v="0"/>
    <x v="0"/>
    <x v="7"/>
    <x v="1"/>
  </r>
  <r>
    <x v="31"/>
    <x v="0"/>
    <x v="0"/>
    <s v="245001.D1"/>
    <s v="Roue heures 813 H2 taillée polie"/>
    <x v="2"/>
    <s v="SVS-20180125/002"/>
    <x v="0"/>
    <n v="200"/>
    <n v="300"/>
    <x v="0"/>
    <n v="0.66666666666666663"/>
    <n v="0.315"/>
    <s v="#N/A"/>
    <n v="0"/>
    <n v="94.5"/>
    <x v="0"/>
    <x v="0"/>
    <x v="0"/>
    <x v="0"/>
    <x v="7"/>
    <x v="1"/>
  </r>
  <r>
    <x v="31"/>
    <x v="0"/>
    <x v="0"/>
    <s v="500006"/>
    <s v="Vis t cy : poli et Ni"/>
    <x v="2"/>
    <s v="SVS-20180125/002"/>
    <x v="0"/>
    <n v="300"/>
    <n v="300"/>
    <x v="0"/>
    <n v="1"/>
    <n v="0.14599999999999999"/>
    <s v="#N/A"/>
    <n v="0"/>
    <n v="43.8"/>
    <x v="0"/>
    <x v="0"/>
    <x v="0"/>
    <x v="0"/>
    <x v="7"/>
    <x v="1"/>
  </r>
  <r>
    <x v="31"/>
    <x v="0"/>
    <x v="0"/>
    <s v="KITG310.MVT.GENTFRDC"/>
    <s v="KITG310.MVT.GENTFRDC"/>
    <x v="15"/>
    <s v="SVS-20180222/001"/>
    <x v="1"/>
    <n v="40"/>
    <n v="342"/>
    <x v="0"/>
    <n v="0.11695906432748537"/>
    <n v="0"/>
    <s v="#N/A"/>
    <n v="0"/>
    <n v="0"/>
    <x v="0"/>
    <x v="0"/>
    <x v="0"/>
    <x v="0"/>
    <x v="7"/>
    <x v="1"/>
  </r>
  <r>
    <x v="31"/>
    <x v="0"/>
    <x v="0"/>
    <s v="655119.A1"/>
    <s v="Module électro. soudage MVTG310"/>
    <x v="15"/>
    <s v="SVS-20180222/001"/>
    <x v="1"/>
    <n v="4"/>
    <n v="342"/>
    <x v="0"/>
    <n v="1.1695906432748537E-2"/>
    <n v="0"/>
    <s v="#N/A"/>
    <n v="0"/>
    <n v="0"/>
    <x v="0"/>
    <x v="0"/>
    <x v="0"/>
    <x v="0"/>
    <x v="7"/>
    <x v="1"/>
  </r>
  <r>
    <x v="31"/>
    <x v="0"/>
    <x v="0"/>
    <s v="220034.D1"/>
    <s v="Roue inter. sec+compteur polie"/>
    <x v="2"/>
    <s v="SVS-20180125/002"/>
    <x v="0"/>
    <n v="300"/>
    <n v="300"/>
    <x v="0"/>
    <n v="1"/>
    <n v="0.56230000000000002"/>
    <s v="#N/A"/>
    <n v="0"/>
    <n v="168.69"/>
    <x v="0"/>
    <x v="0"/>
    <x v="0"/>
    <x v="0"/>
    <x v="7"/>
    <x v="1"/>
  </r>
  <r>
    <x v="31"/>
    <x v="0"/>
    <x v="0"/>
    <s v="655006.A1"/>
    <s v="PCB Bidirectionnel ass. 813"/>
    <x v="2"/>
    <s v="SVS-20180125/002"/>
    <x v="0"/>
    <n v="150"/>
    <n v="300"/>
    <x v="0"/>
    <n v="0.5"/>
    <n v="0"/>
    <s v="#N/A"/>
    <n v="0"/>
    <n v="0"/>
    <x v="0"/>
    <x v="0"/>
    <x v="0"/>
    <x v="0"/>
    <x v="7"/>
    <x v="1"/>
  </r>
  <r>
    <x v="31"/>
    <x v="0"/>
    <x v="0"/>
    <s v="KITG310.MVT.GENTFRDC"/>
    <s v="KITG310.MVT.GENTFRDC"/>
    <x v="15"/>
    <s v="SVS-20180222/002"/>
    <x v="1"/>
    <n v="100"/>
    <n v="173"/>
    <x v="0"/>
    <n v="0.5780346820809249"/>
    <n v="0"/>
    <s v="#N/A"/>
    <n v="0"/>
    <n v="0"/>
    <x v="0"/>
    <x v="0"/>
    <x v="0"/>
    <x v="0"/>
    <x v="7"/>
    <x v="1"/>
  </r>
  <r>
    <x v="32"/>
    <x v="1"/>
    <x v="0"/>
    <s v="122080.A1"/>
    <s v="Platine ( sur platine ) garnie  B60"/>
    <x v="4"/>
    <s v="SVS-20170522/002"/>
    <x v="1"/>
    <n v="48"/>
    <n v="483"/>
    <x v="0"/>
    <n v="9.9378881987577633E-2"/>
    <n v="1.25"/>
    <s v="#N/A"/>
    <n v="60"/>
    <n v="603.75"/>
    <x v="0"/>
    <x v="0"/>
    <x v="0"/>
    <x v="0"/>
    <x v="8"/>
    <x v="1"/>
  </r>
  <r>
    <x v="32"/>
    <x v="1"/>
    <x v="0"/>
    <s v="KITG310.MVT.GENTFRDC"/>
    <s v="KITG310.MVT.GENTFRDC"/>
    <x v="15"/>
    <s v="SVS-20180222/002"/>
    <x v="1"/>
    <n v="126"/>
    <n v="173"/>
    <x v="0"/>
    <n v="0.72832369942196529"/>
    <n v="0"/>
    <s v="#N/A"/>
    <n v="0"/>
    <n v="0"/>
    <x v="0"/>
    <x v="0"/>
    <x v="0"/>
    <x v="0"/>
    <x v="8"/>
    <x v="1"/>
  </r>
  <r>
    <x v="33"/>
    <x v="1"/>
    <x v="0"/>
    <s v="245101"/>
    <s v="Roue des heures H1 taillée polie passivée Belot"/>
    <x v="7"/>
    <s v="SVS-20180226/001"/>
    <x v="1"/>
    <n v="10"/>
    <n v="800"/>
    <x v="0"/>
    <n v="1.2500000000000001E-2"/>
    <n v="0.2797"/>
    <s v="0.2800"/>
    <n v="2.7970000000000002"/>
    <n v="223.76"/>
    <x v="0"/>
    <x v="0"/>
    <x v="0"/>
    <x v="0"/>
    <x v="8"/>
    <x v="1"/>
  </r>
  <r>
    <x v="33"/>
    <x v="1"/>
    <x v="0"/>
    <s v="235067.D1A"/>
    <s v="Roue minute borgne Ni"/>
    <x v="3"/>
    <s v="SVS-20180226/001"/>
    <x v="1"/>
    <n v="10"/>
    <n v="800"/>
    <x v="0"/>
    <n v="1.2500000000000001E-2"/>
    <n v="0.25009999999999999"/>
    <s v="0.2800"/>
    <n v="2.5009999999999999"/>
    <n v="200.07999999999998"/>
    <x v="0"/>
    <x v="0"/>
    <x v="1"/>
    <x v="0"/>
    <x v="8"/>
    <x v="1"/>
  </r>
  <r>
    <x v="33"/>
    <x v="1"/>
    <x v="0"/>
    <s v="170071"/>
    <s v="Tenon de Renvoi de Mise à l'Heure"/>
    <x v="4"/>
    <s v="SVS-20180221/001"/>
    <x v="1"/>
    <n v="4"/>
    <n v="300"/>
    <x v="0"/>
    <n v="1.3333333333333334E-2"/>
    <n v="7.0900000000000005E-2"/>
    <s v="#N/A"/>
    <n v="0.28360000000000002"/>
    <n v="21.270000000000003"/>
    <x v="0"/>
    <x v="0"/>
    <x v="0"/>
    <x v="0"/>
    <x v="8"/>
    <x v="1"/>
  </r>
  <r>
    <x v="33"/>
    <x v="1"/>
    <x v="0"/>
    <s v="189068.A2"/>
    <s v="Module digital avec LCD et Backlight"/>
    <x v="10"/>
    <s v="SVS-20180131/005"/>
    <x v="0"/>
    <n v="20"/>
    <n v="520"/>
    <x v="0"/>
    <n v="3.8461538461538464E-2"/>
    <n v="10.7822"/>
    <s v="#N/A"/>
    <n v="0"/>
    <n v="5606.7439999999997"/>
    <x v="0"/>
    <x v="0"/>
    <x v="0"/>
    <x v="0"/>
    <x v="8"/>
    <x v="1"/>
  </r>
  <r>
    <x v="33"/>
    <x v="1"/>
    <x v="0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8"/>
    <x v="1"/>
  </r>
  <r>
    <x v="33"/>
    <x v="1"/>
    <x v="0"/>
    <s v="KITG310.MVT.GENTFRDC"/>
    <s v="KITG310.MVT.GENTFRDC"/>
    <x v="15"/>
    <s v="SVS-20180222/002"/>
    <x v="1"/>
    <n v="29"/>
    <n v="173"/>
    <x v="0"/>
    <n v="0.16763005780346821"/>
    <n v="0"/>
    <s v="#N/A"/>
    <n v="0"/>
    <n v="0"/>
    <x v="0"/>
    <x v="0"/>
    <x v="0"/>
    <x v="0"/>
    <x v="8"/>
    <x v="1"/>
  </r>
  <r>
    <x v="34"/>
    <x v="1"/>
    <x v="0"/>
    <s v="K101.02.001"/>
    <s v="KITGBLC1M.PREASS.FE (Pour pont soudé)"/>
    <x v="9"/>
    <s v="SVS-20180227/001"/>
    <x v="1"/>
    <n v="5"/>
    <n v="700"/>
    <x v="0"/>
    <n v="7.1428571428571426E-3"/>
    <n v="2.6267999999999998"/>
    <s v="#N/A"/>
    <n v="13.133999999999999"/>
    <n v="1838.7599999999998"/>
    <x v="0"/>
    <x v="0"/>
    <x v="0"/>
    <x v="0"/>
    <x v="8"/>
    <x v="1"/>
  </r>
  <r>
    <x v="34"/>
    <x v="1"/>
    <x v="0"/>
    <s v="122080.A1"/>
    <s v="Platine ( sur platine ) garnie  B60"/>
    <x v="4"/>
    <s v="SVS-20180221/005"/>
    <x v="2"/>
    <n v="8"/>
    <n v="300"/>
    <x v="0"/>
    <n v="2.6666666666666668E-2"/>
    <n v="1.25"/>
    <s v="#N/A"/>
    <n v="10"/>
    <n v="375"/>
    <x v="0"/>
    <x v="0"/>
    <x v="0"/>
    <x v="0"/>
    <x v="8"/>
    <x v="1"/>
  </r>
  <r>
    <x v="34"/>
    <x v="1"/>
    <x v="0"/>
    <s v="220126"/>
    <s v="Mobile inter. minute 2 - 2°"/>
    <x v="9"/>
    <s v="SVS-20180227/001"/>
    <x v="1"/>
    <n v="10"/>
    <n v="700"/>
    <x v="0"/>
    <n v="1.4285714285714285E-2"/>
    <n v="0.65"/>
    <s v="#N/A"/>
    <n v="6.5"/>
    <n v="455"/>
    <x v="0"/>
    <x v="0"/>
    <x v="0"/>
    <x v="0"/>
    <x v="8"/>
    <x v="1"/>
  </r>
  <r>
    <x v="34"/>
    <x v="1"/>
    <x v="0"/>
    <s v="655119.A1"/>
    <s v="Module électro. soudage MVTG310"/>
    <x v="15"/>
    <s v="SVS-20180222/002"/>
    <x v="1"/>
    <n v="5"/>
    <n v="173"/>
    <x v="0"/>
    <n v="2.8901734104046242E-2"/>
    <n v="0"/>
    <s v="#N/A"/>
    <n v="0"/>
    <n v="0"/>
    <x v="0"/>
    <x v="0"/>
    <x v="0"/>
    <x v="0"/>
    <x v="8"/>
    <x v="1"/>
  </r>
  <r>
    <x v="34"/>
    <x v="1"/>
    <x v="0"/>
    <s v="102.02.019"/>
    <s v="GBLC.2M.2H.H1.B ( Pont soudé - Profil Belot)"/>
    <x v="3"/>
    <s v="SVS-20180226/001"/>
    <x v="2"/>
    <n v="14"/>
    <n v="800"/>
    <x v="0"/>
    <n v="1.7500000000000002E-2"/>
    <n v="0"/>
    <s v="#N/A"/>
    <n v="0"/>
    <n v="0"/>
    <x v="0"/>
    <x v="0"/>
    <x v="1"/>
    <x v="0"/>
    <x v="8"/>
    <x v="1"/>
  </r>
  <r>
    <x v="35"/>
    <x v="0"/>
    <x v="0"/>
    <s v="103.02.001"/>
    <s v="GB.3M.3H.H4-C1HZMS( pont vissé )  6°"/>
    <x v="8"/>
    <s v="SVS-20180220/001"/>
    <x v="1"/>
    <n v="10"/>
    <n v="500"/>
    <x v="0"/>
    <n v="0.02"/>
    <n v="17.312100000000001"/>
    <s v="#N/A"/>
    <n v="173.12100000000001"/>
    <n v="8656.0500000000011"/>
    <x v="0"/>
    <x v="0"/>
    <x v="0"/>
    <x v="0"/>
    <x v="8"/>
    <x v="2"/>
  </r>
  <r>
    <x v="35"/>
    <x v="0"/>
    <x v="0"/>
    <s v="500001"/>
    <s v="Tirette"/>
    <x v="10"/>
    <s v="SVS-20180220/001"/>
    <x v="1"/>
    <n v="360"/>
    <n v="500"/>
    <x v="0"/>
    <n v="0.72"/>
    <n v="0.04"/>
    <s v="0.1175"/>
    <n v="14.4"/>
    <n v="20"/>
    <x v="0"/>
    <x v="0"/>
    <x v="0"/>
    <x v="0"/>
    <x v="8"/>
    <x v="2"/>
  </r>
  <r>
    <x v="35"/>
    <x v="0"/>
    <x v="0"/>
    <s v="605000.D1"/>
    <s v="Noyau bobine non traité"/>
    <x v="3"/>
    <s v="SVS-20180129/009"/>
    <x v="3"/>
    <n v="49"/>
    <n v="100000"/>
    <x v="2"/>
    <n v="4.8999999999999998E-4"/>
    <n v="2.6100000000000002E-2"/>
    <s v="#N/A"/>
    <n v="1.2789000000000001"/>
    <n v="2610"/>
    <x v="0"/>
    <x v="0"/>
    <x v="1"/>
    <x v="0"/>
    <x v="8"/>
    <x v="2"/>
  </r>
  <r>
    <x v="35"/>
    <x v="0"/>
    <x v="0"/>
    <s v="101.02.020"/>
    <s v="GBLC.1M.2D.H3 ( Pont soudé - Profil Belot)"/>
    <x v="3"/>
    <s v="SVS-20180227/001"/>
    <x v="2"/>
    <n v="7"/>
    <n v="700"/>
    <x v="0"/>
    <n v="0.01"/>
    <n v="0"/>
    <s v="#N/A"/>
    <n v="0"/>
    <n v="0"/>
    <x v="0"/>
    <x v="0"/>
    <x v="1"/>
    <x v="0"/>
    <x v="8"/>
    <x v="2"/>
  </r>
  <r>
    <x v="35"/>
    <x v="0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8"/>
    <x v="2"/>
  </r>
  <r>
    <x v="35"/>
    <x v="0"/>
    <x v="2"/>
    <s v="830039.D6"/>
    <s v="Couvre circuit B165 décoré + AU et gravé Bu"/>
    <x v="6"/>
    <s v="SVS-20180221/004"/>
    <x v="2"/>
    <n v="9"/>
    <n v="1200"/>
    <x v="0"/>
    <n v="7.4999999999999997E-3"/>
    <n v="0"/>
    <s v="#N/A"/>
    <n v="0"/>
    <n v="0"/>
    <x v="0"/>
    <x v="0"/>
    <x v="0"/>
    <x v="0"/>
    <x v="8"/>
    <x v="2"/>
  </r>
  <r>
    <x v="35"/>
    <x v="0"/>
    <x v="0"/>
    <s v="160007"/>
    <s v="Goupille compression injectée : Blanc crème"/>
    <x v="8"/>
    <s v="SVS-20180220/001"/>
    <x v="1"/>
    <n v="30"/>
    <n v="500"/>
    <x v="0"/>
    <n v="0.06"/>
    <n v="0"/>
    <s v="#N/A"/>
    <n v="0"/>
    <n v="0"/>
    <x v="0"/>
    <x v="0"/>
    <x v="0"/>
    <x v="0"/>
    <x v="8"/>
    <x v="2"/>
  </r>
  <r>
    <x v="35"/>
    <x v="0"/>
    <x v="0"/>
    <s v="325025"/>
    <s v="Bascule poussoir Ni pour version switch"/>
    <x v="8"/>
    <s v="SVS-20180220/001"/>
    <x v="1"/>
    <n v="20"/>
    <n v="500"/>
    <x v="0"/>
    <n v="0.04"/>
    <n v="0"/>
    <s v="#N/A"/>
    <n v="0"/>
    <n v="0"/>
    <x v="0"/>
    <x v="0"/>
    <x v="0"/>
    <x v="0"/>
    <x v="8"/>
    <x v="2"/>
  </r>
  <r>
    <x v="36"/>
    <x v="0"/>
    <x v="2"/>
    <s v="212039"/>
    <s v="Mobile compteur  H3"/>
    <x v="9"/>
    <s v="SVS-20180201/001"/>
    <x v="3"/>
    <n v="88"/>
    <n v="2814"/>
    <x v="0"/>
    <n v="3.1272210376687988E-2"/>
    <n v="0.27310000000000001"/>
    <s v="6.3400"/>
    <n v="24.032800000000002"/>
    <n v="768.50340000000006"/>
    <x v="0"/>
    <x v="0"/>
    <x v="0"/>
    <x v="0"/>
    <x v="8"/>
    <x v="2"/>
  </r>
  <r>
    <x v="36"/>
    <x v="0"/>
    <x v="0"/>
    <s v="0165-10020-001-H01"/>
    <s v="Platine B165 empierrée dorée garnie"/>
    <x v="6"/>
    <s v="SVS-20180301/002"/>
    <x v="1"/>
    <n v="7"/>
    <n v="1200"/>
    <x v="0"/>
    <n v="5.8333333333333336E-3"/>
    <n v="2.1661000000000001"/>
    <s v="6.5900"/>
    <n v="15.162700000000001"/>
    <n v="2599.3200000000002"/>
    <x v="0"/>
    <x v="0"/>
    <x v="0"/>
    <x v="0"/>
    <x v="8"/>
    <x v="2"/>
  </r>
  <r>
    <x v="36"/>
    <x v="0"/>
    <x v="0"/>
    <s v="220126"/>
    <s v="Mobile inter. minute 2 - 2°"/>
    <x v="9"/>
    <s v="SVS-20180227/002"/>
    <x v="1"/>
    <n v="20"/>
    <n v="600"/>
    <x v="0"/>
    <n v="3.3333333333333333E-2"/>
    <n v="0.65"/>
    <s v="#N/A"/>
    <n v="13"/>
    <n v="390"/>
    <x v="0"/>
    <x v="0"/>
    <x v="0"/>
    <x v="0"/>
    <x v="8"/>
    <x v="2"/>
  </r>
  <r>
    <x v="36"/>
    <x v="0"/>
    <x v="2"/>
    <s v="125046.A1A"/>
    <s v="Pont rouage centre GBD2 Ass."/>
    <x v="3"/>
    <s v="SVS-20180110/003"/>
    <x v="3"/>
    <n v="21"/>
    <n v="15000"/>
    <x v="0"/>
    <n v="1.4E-3"/>
    <n v="0.25681384299999999"/>
    <s v="0.3000"/>
    <n v="5.3930907029999995"/>
    <n v="3852.207645"/>
    <x v="0"/>
    <x v="0"/>
    <x v="1"/>
    <x v="0"/>
    <x v="8"/>
    <x v="2"/>
  </r>
  <r>
    <x v="36"/>
    <x v="0"/>
    <x v="0"/>
    <s v="K101.02.002"/>
    <s v="KITGBLC1M.PREASS. (Pour pont vissé)"/>
    <x v="9"/>
    <s v="SVS-20180227/002"/>
    <x v="1"/>
    <n v="4"/>
    <n v="600"/>
    <x v="0"/>
    <n v="6.6666666666666671E-3"/>
    <n v="0.92246399999999995"/>
    <s v="2.5434"/>
    <n v="3.6898559999999998"/>
    <n v="553.47839999999997"/>
    <x v="0"/>
    <x v="0"/>
    <x v="0"/>
    <x v="0"/>
    <x v="8"/>
    <x v="2"/>
  </r>
  <r>
    <x v="36"/>
    <x v="0"/>
    <x v="0"/>
    <s v="212037"/>
    <s v="Mobile compteur disque : pour platine injectée pont vissé"/>
    <x v="9"/>
    <s v="SVS-20180227/002"/>
    <x v="1"/>
    <n v="20"/>
    <n v="600"/>
    <x v="0"/>
    <n v="3.3333333333333333E-2"/>
    <n v="0"/>
    <s v="#N/A"/>
    <n v="0"/>
    <n v="0"/>
    <x v="0"/>
    <x v="0"/>
    <x v="0"/>
    <x v="0"/>
    <x v="8"/>
    <x v="2"/>
  </r>
  <r>
    <x v="36"/>
    <x v="0"/>
    <x v="2"/>
    <s v="122107"/>
    <s v="Platine injectée 915.03/08"/>
    <x v="3"/>
    <s v="SVS-20160930/015"/>
    <x v="2"/>
    <n v="16935"/>
    <n v="50000"/>
    <x v="1"/>
    <n v="0.3387"/>
    <n v="0"/>
    <s v="#N/A"/>
    <n v="0"/>
    <n v="0"/>
    <x v="0"/>
    <x v="0"/>
    <x v="1"/>
    <x v="0"/>
    <x v="8"/>
    <x v="2"/>
  </r>
  <r>
    <x v="36"/>
    <x v="0"/>
    <x v="2"/>
    <s v="0100-51120-001"/>
    <s v="Cliquet nickelé"/>
    <x v="19"/>
    <s v="SVS-20180116/001"/>
    <x v="3"/>
    <n v="75"/>
    <n v="1000"/>
    <x v="0"/>
    <n v="7.4999999999999997E-2"/>
    <n v="0"/>
    <s v="#N/A"/>
    <n v="0"/>
    <n v="0"/>
    <x v="0"/>
    <x v="0"/>
    <x v="0"/>
    <x v="0"/>
    <x v="8"/>
    <x v="2"/>
  </r>
  <r>
    <x v="36"/>
    <x v="0"/>
    <x v="2"/>
    <s v="235100"/>
    <s v="Roue de minute GB3M H4 taillée polie passivée"/>
    <x v="11"/>
    <s v="SVS-20171115/004"/>
    <x v="3"/>
    <n v="49"/>
    <n v="9980"/>
    <x v="0"/>
    <n v="4.9098196392785573E-3"/>
    <n v="0"/>
    <s v="#N/A"/>
    <n v="0"/>
    <n v="0"/>
    <x v="0"/>
    <x v="0"/>
    <x v="0"/>
    <x v="0"/>
    <x v="8"/>
    <x v="2"/>
  </r>
  <r>
    <x v="36"/>
    <x v="0"/>
    <x v="2"/>
    <s v="830080"/>
    <s v="Verrou  Cal. 915 Avec bossages"/>
    <x v="8"/>
    <s v="SVS-20170713/003"/>
    <x v="2"/>
    <n v="1790"/>
    <n v="10000"/>
    <x v="0"/>
    <n v="0.17899999999999999"/>
    <n v="0"/>
    <s v="#N/A"/>
    <n v="0"/>
    <n v="0"/>
    <x v="0"/>
    <x v="0"/>
    <x v="0"/>
    <x v="0"/>
    <x v="8"/>
    <x v="2"/>
  </r>
  <r>
    <x v="36"/>
    <x v="0"/>
    <x v="2"/>
    <s v="102.05.001"/>
    <s v="GB2M.2H.H1.BO"/>
    <x v="3"/>
    <s v="SVS-20180227/004"/>
    <x v="2"/>
    <n v="30"/>
    <n v="600"/>
    <x v="0"/>
    <n v="0.05"/>
    <n v="0"/>
    <s v="#N/A"/>
    <n v="0"/>
    <n v="0"/>
    <x v="0"/>
    <x v="0"/>
    <x v="1"/>
    <x v="0"/>
    <x v="8"/>
    <x v="2"/>
  </r>
  <r>
    <x v="37"/>
    <x v="1"/>
    <x v="0"/>
    <s v="705009.D1"/>
    <s v="Bride de pile couvrante B60 Ni AU"/>
    <x v="4"/>
    <s v="SVS-20170522/002"/>
    <x v="1"/>
    <n v="200"/>
    <n v="483"/>
    <x v="0"/>
    <n v="0.41407867494824019"/>
    <n v="0.17480000000000001"/>
    <s v="#N/A"/>
    <n v="34.96"/>
    <n v="84.428400000000011"/>
    <x v="0"/>
    <x v="0"/>
    <x v="0"/>
    <x v="0"/>
    <x v="9"/>
    <x v="2"/>
  </r>
  <r>
    <x v="37"/>
    <x v="1"/>
    <x v="2"/>
    <s v="101.02.003"/>
    <s v="GBLC.1M.2D.H1.DIS (Pont vissé-Profil Belot )"/>
    <x v="3"/>
    <s v="SVS-20180227/002"/>
    <x v="2"/>
    <n v="7"/>
    <n v="600"/>
    <x v="0"/>
    <n v="1.1666666666666667E-2"/>
    <n v="0"/>
    <s v="#N/A"/>
    <n v="0"/>
    <n v="0"/>
    <x v="0"/>
    <x v="0"/>
    <x v="1"/>
    <x v="0"/>
    <x v="9"/>
    <x v="2"/>
  </r>
  <r>
    <x v="38"/>
    <x v="1"/>
    <x v="2"/>
    <s v="220126"/>
    <s v="Mobile inter. minute 2 - 2°"/>
    <x v="9"/>
    <s v="SVS-20180302/004"/>
    <x v="2"/>
    <n v="15"/>
    <n v="1094"/>
    <x v="0"/>
    <n v="1.3711151736745886E-2"/>
    <n v="0.65"/>
    <s v="#N/A"/>
    <n v="9.75"/>
    <n v="711.1"/>
    <x v="0"/>
    <x v="0"/>
    <x v="0"/>
    <x v="0"/>
    <x v="9"/>
    <x v="2"/>
  </r>
  <r>
    <x v="38"/>
    <x v="0"/>
    <x v="1"/>
    <s v="325019.D1"/>
    <s v="Bascule poussoir B50 B55  Ni"/>
    <x v="20"/>
    <s v="SVS-20180131/005"/>
    <x v="1"/>
    <n v="40"/>
    <n v="520"/>
    <x v="0"/>
    <n v="7.6923076923076927E-2"/>
    <n v="8.9300000000000004E-2"/>
    <s v="#N/A"/>
    <n v="3.5720000000000001"/>
    <n v="46.436"/>
    <x v="0"/>
    <x v="0"/>
    <x v="0"/>
    <x v="0"/>
    <x v="9"/>
    <x v="2"/>
  </r>
  <r>
    <x v="39"/>
    <x v="0"/>
    <x v="3"/>
    <s v="704001.D1"/>
    <s v="Bride négative NI  AU"/>
    <x v="3"/>
    <s v="SVS-20180305/001"/>
    <x v="1"/>
    <n v="135"/>
    <n v="1000"/>
    <x v="0"/>
    <n v="0.13500000000000001"/>
    <n v="4.0599999999999997E-2"/>
    <s v="#N/A"/>
    <n v="5.4809999999999999"/>
    <n v="40.599999999999994"/>
    <x v="0"/>
    <x v="0"/>
    <x v="1"/>
    <x v="0"/>
    <x v="9"/>
    <x v="2"/>
  </r>
  <r>
    <x v="40"/>
    <x v="0"/>
    <x v="4"/>
    <s v="210030"/>
    <s v="Axe compteur H3 poli"/>
    <x v="9"/>
    <s v="SVS-20180307/004"/>
    <x v="1"/>
    <n v="35"/>
    <n v="1000"/>
    <x v="0"/>
    <n v="3.5000000000000003E-2"/>
    <n v="0.24299999999999999"/>
    <s v="0.2310"/>
    <n v="8.504999999999999"/>
    <n v="243"/>
    <x v="0"/>
    <x v="0"/>
    <x v="0"/>
    <x v="0"/>
    <x v="9"/>
    <x v="2"/>
  </r>
  <r>
    <x v="41"/>
    <x v="1"/>
    <x v="5"/>
    <s v="212024"/>
    <s v="Mobile de petite seconde B60"/>
    <x v="4"/>
    <s v="SVS-20170522/002"/>
    <x v="1"/>
    <n v="90"/>
    <n v="483"/>
    <x v="0"/>
    <n v="0.18633540372670807"/>
    <n v="0.62380000000000002"/>
    <s v="#N/A"/>
    <n v="56.142000000000003"/>
    <n v="301.29540000000003"/>
    <x v="0"/>
    <x v="0"/>
    <x v="0"/>
    <x v="0"/>
    <x v="10"/>
    <x v="2"/>
  </r>
  <r>
    <x v="41"/>
    <x v="1"/>
    <x v="5"/>
    <s v="410041.D1"/>
    <s v="Sautoir quantième B60 Ni"/>
    <x v="3"/>
    <s v="SVS-20170522/002"/>
    <x v="1"/>
    <n v="85"/>
    <n v="483"/>
    <x v="0"/>
    <n v="0.17598343685300208"/>
    <n v="4.19E-2"/>
    <s v="#N/A"/>
    <n v="3.5615000000000001"/>
    <n v="20.2377"/>
    <x v="0"/>
    <x v="0"/>
    <x v="1"/>
    <x v="0"/>
    <x v="10"/>
    <x v="2"/>
  </r>
  <r>
    <x v="41"/>
    <x v="1"/>
    <x v="6"/>
    <s v="700006.D1"/>
    <s v="Ressort de contact Ni  AU"/>
    <x v="3"/>
    <s v="SVS-20180209/001"/>
    <x v="1"/>
    <n v="12"/>
    <n v="223"/>
    <x v="0"/>
    <n v="5.3811659192825115E-2"/>
    <n v="3.5400000000000001E-2"/>
    <s v="#N/A"/>
    <n v="0.42480000000000001"/>
    <n v="7.8942000000000005"/>
    <x v="0"/>
    <x v="0"/>
    <x v="1"/>
    <x v="0"/>
    <x v="10"/>
    <x v="2"/>
  </r>
  <r>
    <x v="41"/>
    <x v="1"/>
    <x v="2"/>
    <s v="101.02.020"/>
    <s v="GBLC.1M.2D.H3 ( Pont soudé - Profil Belot)"/>
    <x v="3"/>
    <s v="SVS-20180307/005"/>
    <x v="2"/>
    <n v="12"/>
    <n v="98"/>
    <x v="0"/>
    <n v="0.12244897959183673"/>
    <n v="0"/>
    <s v="#N/A"/>
    <n v="0"/>
    <n v="0"/>
    <x v="0"/>
    <x v="0"/>
    <x v="1"/>
    <x v="0"/>
    <x v="10"/>
    <x v="2"/>
  </r>
  <r>
    <x v="42"/>
    <x v="1"/>
    <x v="3"/>
    <s v="102.02.011"/>
    <s v="GBLC.2M.2H.H1.BFE ( pont soudé )/6601.WB000.953"/>
    <x v="10"/>
    <s v="SVS-20180307/006"/>
    <x v="1"/>
    <n v="8"/>
    <n v="1000"/>
    <x v="0"/>
    <n v="8.0000000000000002E-3"/>
    <n v="5.0999999999999996"/>
    <s v="5.1000"/>
    <n v="40.799999999999997"/>
    <n v="5100"/>
    <x v="0"/>
    <x v="0"/>
    <x v="0"/>
    <x v="0"/>
    <x v="10"/>
    <x v="2"/>
  </r>
  <r>
    <x v="42"/>
    <x v="1"/>
    <x v="3"/>
    <s v="655131.A1"/>
    <s v="Module électro.  soudage MMT283"/>
    <x v="3"/>
    <s v="SVS-20180307/006"/>
    <x v="1"/>
    <n v="1"/>
    <n v="1000"/>
    <x v="0"/>
    <n v="1E-3"/>
    <n v="20.018699999999999"/>
    <s v="#N/A"/>
    <n v="20.018699999999999"/>
    <n v="20018.7"/>
    <x v="0"/>
    <x v="0"/>
    <x v="1"/>
    <x v="0"/>
    <x v="10"/>
    <x v="2"/>
  </r>
  <r>
    <x v="42"/>
    <x v="1"/>
    <x v="2"/>
    <s v="229038"/>
    <s v="Planche de seconde taillée"/>
    <x v="3"/>
    <s v="SVS-20180307/001"/>
    <x v="2"/>
    <n v="624"/>
    <n v="10000"/>
    <x v="2"/>
    <n v="6.2399999999999997E-2"/>
    <n v="8.3999999999999995E-3"/>
    <s v="#N/A"/>
    <n v="5.2416"/>
    <n v="84"/>
    <x v="0"/>
    <x v="0"/>
    <x v="1"/>
    <x v="0"/>
    <x v="10"/>
    <x v="2"/>
  </r>
  <r>
    <x v="42"/>
    <x v="1"/>
    <x v="2"/>
    <s v="102.02.006"/>
    <s v="GBLC.2M.2H.H0 (Pont soudé Non Belot )"/>
    <x v="3"/>
    <s v="SVS-20180309/001"/>
    <x v="2"/>
    <n v="17"/>
    <n v="1000"/>
    <x v="0"/>
    <n v="1.7000000000000001E-2"/>
    <n v="0"/>
    <s v="#N/A"/>
    <n v="0"/>
    <n v="0"/>
    <x v="0"/>
    <x v="0"/>
    <x v="1"/>
    <x v="0"/>
    <x v="10"/>
    <x v="2"/>
  </r>
  <r>
    <x v="43"/>
    <x v="1"/>
    <x v="4"/>
    <s v="200003.E"/>
    <s v="Aimant  160uESA"/>
    <x v="3"/>
    <s v="SVS-20180206/004"/>
    <x v="1"/>
    <n v="700"/>
    <n v="121388"/>
    <x v="0"/>
    <n v="5.7666326160740761E-3"/>
    <n v="7.85E-2"/>
    <s v="0.0700"/>
    <n v="54.95"/>
    <n v="9528.9580000000005"/>
    <x v="0"/>
    <x v="0"/>
    <x v="1"/>
    <x v="0"/>
    <x v="10"/>
    <x v="2"/>
  </r>
  <r>
    <x v="44"/>
    <x v="1"/>
    <x v="2"/>
    <s v="605000.D1"/>
    <s v="Noyau bobine non traité"/>
    <x v="3"/>
    <s v="SVS-20180129/011"/>
    <x v="2"/>
    <n v="20500"/>
    <n v="100000"/>
    <x v="4"/>
    <n v="0.20499999999999999"/>
    <n v="2.6100000000000002E-2"/>
    <s v="#N/A"/>
    <n v="535.05000000000007"/>
    <n v="2610"/>
    <x v="0"/>
    <x v="0"/>
    <x v="1"/>
    <x v="0"/>
    <x v="10"/>
    <x v="2"/>
  </r>
  <r>
    <x v="44"/>
    <x v="1"/>
    <x v="7"/>
    <s v="225002.D2"/>
    <s v="Roue seconde H2"/>
    <x v="3"/>
    <s v="SVS-20180125/002"/>
    <x v="4"/>
    <n v="200"/>
    <n v="300"/>
    <x v="0"/>
    <n v="0.66666666666666663"/>
    <n v="1.3793"/>
    <s v="#N/A"/>
    <n v="275.86"/>
    <n v="413.78999999999996"/>
    <x v="0"/>
    <x v="0"/>
    <x v="1"/>
    <x v="0"/>
    <x v="10"/>
    <x v="2"/>
  </r>
  <r>
    <x v="44"/>
    <x v="1"/>
    <x v="7"/>
    <s v="655006.A1"/>
    <s v="PCB Bidirectionnel ass. 813"/>
    <x v="2"/>
    <s v="SVS-20180125/002"/>
    <x v="4"/>
    <n v="100"/>
    <n v="300"/>
    <x v="0"/>
    <n v="0.33333333333333331"/>
    <n v="2.06"/>
    <s v="#N/A"/>
    <n v="206"/>
    <n v="618"/>
    <x v="0"/>
    <x v="0"/>
    <x v="0"/>
    <x v="0"/>
    <x v="10"/>
    <x v="2"/>
  </r>
  <r>
    <x v="44"/>
    <x v="1"/>
    <x v="7"/>
    <s v="235001.D1"/>
    <s v="Roue minute H2 taillée polie"/>
    <x v="2"/>
    <s v="SVS-20180125/002"/>
    <x v="4"/>
    <n v="200"/>
    <n v="300"/>
    <x v="0"/>
    <n v="0.66666666666666663"/>
    <n v="0.39760000000000001"/>
    <s v="#N/A"/>
    <n v="79.52"/>
    <n v="119.28"/>
    <x v="0"/>
    <x v="0"/>
    <x v="0"/>
    <x v="0"/>
    <x v="10"/>
    <x v="2"/>
  </r>
  <r>
    <x v="44"/>
    <x v="1"/>
    <x v="7"/>
    <s v="200003"/>
    <s v="Rotor 160uEsa"/>
    <x v="2"/>
    <s v="SVS-20180125/002"/>
    <x v="4"/>
    <n v="200"/>
    <n v="300"/>
    <x v="0"/>
    <n v="0.66666666666666663"/>
    <n v="0.36630000000000001"/>
    <s v="#N/A"/>
    <n v="73.260000000000005"/>
    <n v="109.89"/>
    <x v="0"/>
    <x v="0"/>
    <x v="0"/>
    <x v="0"/>
    <x v="10"/>
    <x v="2"/>
  </r>
  <r>
    <x v="44"/>
    <x v="1"/>
    <x v="7"/>
    <s v="245001.D1"/>
    <s v="Roue heures 813 H2 taillée polie"/>
    <x v="2"/>
    <s v="SVS-20180125/002"/>
    <x v="4"/>
    <n v="200"/>
    <n v="300"/>
    <x v="0"/>
    <n v="0.66666666666666663"/>
    <n v="0.31530000000000002"/>
    <s v="#N/A"/>
    <n v="63.06"/>
    <n v="94.59"/>
    <x v="0"/>
    <x v="0"/>
    <x v="0"/>
    <x v="0"/>
    <x v="10"/>
    <x v="2"/>
  </r>
  <r>
    <x v="44"/>
    <x v="1"/>
    <x v="3"/>
    <s v="655131.A1"/>
    <s v="Module électro.  soudage MMT283"/>
    <x v="3"/>
    <s v="SVS-20180307/006"/>
    <x v="1"/>
    <n v="3"/>
    <n v="1000"/>
    <x v="0"/>
    <n v="3.0000000000000001E-3"/>
    <n v="20.018699999999999"/>
    <s v="#N/A"/>
    <n v="60.056100000000001"/>
    <n v="20018.7"/>
    <x v="0"/>
    <x v="0"/>
    <x v="1"/>
    <x v="0"/>
    <x v="10"/>
    <x v="2"/>
  </r>
  <r>
    <x v="44"/>
    <x v="1"/>
    <x v="7"/>
    <s v="300000.A2"/>
    <s v="Tige Ni  assemblée 813"/>
    <x v="3"/>
    <s v="SVS-20180125/002"/>
    <x v="4"/>
    <n v="200"/>
    <n v="300"/>
    <x v="0"/>
    <n v="0.66666666666666663"/>
    <n v="0.2427"/>
    <s v="#N/A"/>
    <n v="48.54"/>
    <n v="72.81"/>
    <x v="0"/>
    <x v="0"/>
    <x v="1"/>
    <x v="0"/>
    <x v="10"/>
    <x v="2"/>
  </r>
  <r>
    <x v="44"/>
    <x v="1"/>
    <x v="3"/>
    <s v="500001"/>
    <s v="Tirette"/>
    <x v="10"/>
    <s v="SVS-20180307/006"/>
    <x v="1"/>
    <n v="606"/>
    <n v="1000"/>
    <x v="0"/>
    <n v="0.60599999999999998"/>
    <n v="0.04"/>
    <s v="0.1175"/>
    <n v="24.240000000000002"/>
    <n v="40"/>
    <x v="0"/>
    <x v="0"/>
    <x v="0"/>
    <x v="0"/>
    <x v="10"/>
    <x v="2"/>
  </r>
  <r>
    <x v="44"/>
    <x v="1"/>
    <x v="7"/>
    <s v="155002.D1"/>
    <s v="Pied vis nickelé"/>
    <x v="2"/>
    <s v="SVS-20180125/002"/>
    <x v="4"/>
    <n v="200"/>
    <n v="300"/>
    <x v="0"/>
    <n v="0.66666666666666663"/>
    <n v="6.4100000000000004E-2"/>
    <s v="#N/A"/>
    <n v="12.82"/>
    <n v="19.23"/>
    <x v="0"/>
    <x v="0"/>
    <x v="0"/>
    <x v="0"/>
    <x v="10"/>
    <x v="2"/>
  </r>
  <r>
    <x v="44"/>
    <x v="1"/>
    <x v="2"/>
    <s v="189085"/>
    <s v="Entretoise V injectée sans inserts"/>
    <x v="3"/>
    <s v="SVS-20180109/003"/>
    <x v="2"/>
    <n v="210"/>
    <n v="100000"/>
    <x v="0"/>
    <n v="2.0999999999999999E-3"/>
    <n v="5.91E-2"/>
    <s v="#N/A"/>
    <n v="12.411"/>
    <n v="5910"/>
    <x v="0"/>
    <x v="0"/>
    <x v="1"/>
    <x v="0"/>
    <x v="10"/>
    <x v="2"/>
  </r>
  <r>
    <x v="44"/>
    <x v="1"/>
    <x v="2"/>
    <s v="420048"/>
    <s v="Plaque maintien B60 découpée et polie"/>
    <x v="3"/>
    <s v="SVS-20180206/005"/>
    <x v="2"/>
    <n v="200"/>
    <n v="200"/>
    <x v="0"/>
    <n v="1"/>
    <n v="4.5100000000000001E-2"/>
    <s v="#N/A"/>
    <n v="9.02"/>
    <n v="9.02"/>
    <x v="0"/>
    <x v="0"/>
    <x v="1"/>
    <x v="0"/>
    <x v="10"/>
    <x v="2"/>
  </r>
  <r>
    <x v="44"/>
    <x v="1"/>
    <x v="8"/>
    <s v="220138PX"/>
    <s v="Mobile  inter.  1  avec planche en cubé"/>
    <x v="16"/>
    <s v="SVS-204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20140PX"/>
    <s v="Mobile  inter. Minute 2 avec planche en cubé"/>
    <x v="16"/>
    <s v="SVS-201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35105PX"/>
    <s v="Mobile de minute"/>
    <x v="3"/>
    <s v="SVS-20180313/001"/>
    <x v="1"/>
    <n v="10"/>
    <n v="500"/>
    <x v="0"/>
    <n v="0.02"/>
    <n v="0.18"/>
    <s v="0.1800"/>
    <n v="1.7999999999999998"/>
    <n v="90"/>
    <x v="0"/>
    <x v="0"/>
    <x v="1"/>
    <x v="0"/>
    <x v="10"/>
    <x v="2"/>
  </r>
  <r>
    <x v="44"/>
    <x v="1"/>
    <x v="8"/>
    <s v="220093"/>
    <s v="Roue inter. minute 2   avec planche laiton"/>
    <x v="7"/>
    <s v="SVS-20180314/001"/>
    <x v="1"/>
    <n v="25"/>
    <n v="800"/>
    <x v="0"/>
    <n v="3.125E-2"/>
    <n v="0"/>
    <s v="0.1900"/>
    <n v="0.19"/>
    <n v="0"/>
    <x v="0"/>
    <x v="0"/>
    <x v="0"/>
    <x v="0"/>
    <x v="10"/>
    <x v="2"/>
  </r>
  <r>
    <x v="44"/>
    <x v="1"/>
    <x v="2"/>
    <s v="102.05.001"/>
    <s v="GB2M.2H.H1.BO"/>
    <x v="3"/>
    <s v="SVS-20180313/001"/>
    <x v="2"/>
    <n v="21"/>
    <n v="500"/>
    <x v="0"/>
    <n v="4.2000000000000003E-2"/>
    <n v="0"/>
    <s v="#N/A"/>
    <n v="0"/>
    <n v="0"/>
    <x v="0"/>
    <x v="0"/>
    <x v="1"/>
    <x v="0"/>
    <x v="10"/>
    <x v="2"/>
  </r>
  <r>
    <x v="44"/>
    <x v="1"/>
    <x v="2"/>
    <s v="102.02.019"/>
    <s v="GBLC.2M.2H.H1.B ( Pont soudé - Profil Belot)"/>
    <x v="3"/>
    <s v="SVS-20180314/001"/>
    <x v="2"/>
    <n v="24"/>
    <n v="800"/>
    <x v="0"/>
    <n v="0.03"/>
    <n v="0"/>
    <s v="#N/A"/>
    <n v="0"/>
    <n v="0"/>
    <x v="0"/>
    <x v="0"/>
    <x v="1"/>
    <x v="0"/>
    <x v="10"/>
    <x v="2"/>
  </r>
  <r>
    <x v="44"/>
    <x v="1"/>
    <x v="1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10"/>
    <x v="2"/>
  </r>
  <r>
    <x v="45"/>
    <x v="1"/>
    <x v="1"/>
    <s v="655101.A5"/>
    <s v="Module électro. soudage B55 Racing ou Yachting"/>
    <x v="3"/>
    <s v="SVS-20180131/005"/>
    <x v="0"/>
    <n v="38"/>
    <n v="520"/>
    <x v="0"/>
    <n v="7.3076923076923081E-2"/>
    <n v="22.6556"/>
    <s v="#N/A"/>
    <n v="0"/>
    <n v="11780.912"/>
    <x v="0"/>
    <x v="0"/>
    <x v="1"/>
    <x v="0"/>
    <x v="11"/>
    <x v="2"/>
  </r>
  <r>
    <x v="45"/>
    <x v="1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11"/>
    <x v="2"/>
  </r>
  <r>
    <x v="46"/>
    <x v="0"/>
    <x v="2"/>
    <s v="605000.D1"/>
    <s v="Noyau bobine non traité"/>
    <x v="3"/>
    <s v="SVS-20180129/012"/>
    <x v="3"/>
    <n v="770"/>
    <n v="100000"/>
    <x v="4"/>
    <n v="7.7000000000000002E-3"/>
    <n v="2.6100000000000002E-2"/>
    <s v="#N/A"/>
    <n v="20.097000000000001"/>
    <n v="2610"/>
    <x v="0"/>
    <x v="0"/>
    <x v="1"/>
    <x v="0"/>
    <x v="11"/>
    <x v="2"/>
  </r>
  <r>
    <x v="46"/>
    <x v="0"/>
    <x v="2"/>
    <s v="P057-20590-001"/>
    <s v="Bobine"/>
    <x v="21"/>
    <s v="SVS-20180118/001"/>
    <x v="2"/>
    <n v="33"/>
    <n v="900"/>
    <x v="0"/>
    <n v="3.6666666666666667E-2"/>
    <n v="0"/>
    <s v="#N/A"/>
    <n v="0"/>
    <n v="0"/>
    <x v="0"/>
    <x v="0"/>
    <x v="0"/>
    <x v="0"/>
    <x v="11"/>
    <x v="2"/>
  </r>
  <r>
    <x v="47"/>
    <x v="0"/>
    <x v="8"/>
    <s v="220045"/>
    <s v="Mobile inter. minute 2"/>
    <x v="3"/>
    <s v="SVS-20180320/001"/>
    <x v="1"/>
    <n v="40"/>
    <n v="700"/>
    <x v="0"/>
    <n v="5.7142857142857141E-2"/>
    <n v="0.226540204"/>
    <s v="#N/A"/>
    <n v="9.0616081600000005"/>
    <n v="158.57814279999999"/>
    <x v="0"/>
    <x v="0"/>
    <x v="1"/>
    <x v="0"/>
    <x v="11"/>
    <x v="2"/>
  </r>
  <r>
    <x v="47"/>
    <x v="0"/>
    <x v="5"/>
    <s v="212023"/>
    <s v="Mobile de petit compteur 2h B60"/>
    <x v="3"/>
    <s v="SVS-20180206/003"/>
    <x v="1"/>
    <n v="10"/>
    <n v="75"/>
    <x v="0"/>
    <n v="0.13333333333333333"/>
    <n v="0.31703328400000003"/>
    <s v="#N/A"/>
    <n v="3.1703328400000004"/>
    <n v="23.777496300000003"/>
    <x v="0"/>
    <x v="0"/>
    <x v="1"/>
    <x v="0"/>
    <x v="11"/>
    <x v="2"/>
  </r>
  <r>
    <x v="47"/>
    <x v="0"/>
    <x v="4"/>
    <s v="222042"/>
    <s v="Planche interm. seconde Cube découpée"/>
    <x v="3"/>
    <s v="SVS-20180321/006"/>
    <x v="1"/>
    <n v="18"/>
    <n v="470"/>
    <x v="0"/>
    <n v="3.8297872340425532E-2"/>
    <n v="0.1384"/>
    <s v="#N/A"/>
    <n v="2.4912000000000001"/>
    <n v="65.048000000000002"/>
    <x v="0"/>
    <x v="0"/>
    <x v="1"/>
    <x v="0"/>
    <x v="11"/>
    <x v="2"/>
  </r>
  <r>
    <x v="47"/>
    <x v="0"/>
    <x v="2"/>
    <s v="102.02.013"/>
    <s v="GBLC.2M.2H.H3.B ( pont soudé )"/>
    <x v="3"/>
    <s v="SVS-20180320/003"/>
    <x v="2"/>
    <n v="2"/>
    <n v="200"/>
    <x v="0"/>
    <n v="0.01"/>
    <n v="0"/>
    <s v="#N/A"/>
    <n v="0"/>
    <n v="0"/>
    <x v="0"/>
    <x v="0"/>
    <x v="1"/>
    <x v="0"/>
    <x v="11"/>
    <x v="2"/>
  </r>
  <r>
    <x v="47"/>
    <x v="0"/>
    <x v="9"/>
    <s v="705001"/>
    <s v="Bride de pile polie"/>
    <x v="3"/>
    <s v="Rewok"/>
    <x v="1"/>
    <n v="45"/>
    <n v="45"/>
    <x v="0"/>
    <n v="1"/>
    <n v="3.04E-2"/>
    <s v="#N/A"/>
    <n v="1.3680000000000001"/>
    <n v="1.3680000000000001"/>
    <x v="0"/>
    <x v="0"/>
    <x v="1"/>
    <x v="0"/>
    <x v="11"/>
    <x v="2"/>
  </r>
  <r>
    <x v="47"/>
    <x v="0"/>
    <x v="8"/>
    <s v="225051"/>
    <s v="Mobile de seconde"/>
    <x v="0"/>
    <s v="Rework"/>
    <x v="1"/>
    <n v="40"/>
    <n v="40"/>
    <x v="0"/>
    <n v="1"/>
    <n v="0.95409606599999996"/>
    <s v="#N/A"/>
    <n v="38.163842639999999"/>
    <n v="38.163842639999999"/>
    <x v="0"/>
    <x v="0"/>
    <x v="0"/>
    <x v="0"/>
    <x v="11"/>
    <x v="2"/>
  </r>
  <r>
    <x v="47"/>
    <x v="0"/>
    <x v="8"/>
    <s v="125052.A1"/>
    <s v="Pont seconde  garni 1Hz  B50 - B55"/>
    <x v="0"/>
    <s v="Rework"/>
    <x v="1"/>
    <n v="40"/>
    <n v="40"/>
    <x v="0"/>
    <n v="1"/>
    <n v="1.3569"/>
    <s v="#N/A"/>
    <n v="54.275999999999996"/>
    <n v="54.275999999999996"/>
    <x v="0"/>
    <x v="0"/>
    <x v="0"/>
    <x v="0"/>
    <x v="11"/>
    <x v="2"/>
  </r>
  <r>
    <x v="47"/>
    <x v="0"/>
    <x v="0"/>
    <s v="102.02.006"/>
    <s v="GBLC.2M.2H.H0 (Pont soudé Non Belot )"/>
    <x v="3"/>
    <s v="SVS-20180320/001"/>
    <x v="1"/>
    <n v="7"/>
    <n v="700"/>
    <x v="0"/>
    <n v="0.01"/>
    <n v="0"/>
    <s v="#N/A"/>
    <n v="0"/>
    <n v="0"/>
    <x v="0"/>
    <x v="0"/>
    <x v="1"/>
    <x v="0"/>
    <x v="11"/>
    <x v="2"/>
  </r>
  <r>
    <x v="48"/>
    <x v="0"/>
    <x v="8"/>
    <s v="235103"/>
    <s v="Roue de minute GB2M H3 taillée nickelée"/>
    <x v="7"/>
    <s v="SVS-20180323/003"/>
    <x v="1"/>
    <n v="10"/>
    <n v="320"/>
    <x v="0"/>
    <n v="3.125E-2"/>
    <n v="0.6613"/>
    <s v="5.6900"/>
    <n v="6.6129999999999995"/>
    <n v="211.61599999999999"/>
    <x v="0"/>
    <x v="0"/>
    <x v="0"/>
    <x v="0"/>
    <x v="11"/>
    <x v="2"/>
  </r>
  <r>
    <x v="48"/>
    <x v="0"/>
    <x v="2"/>
    <s v="102.02.013"/>
    <s v="GBLC.2M.2H.H3.B ( pont soudé )"/>
    <x v="3"/>
    <s v="SVS-20180323/003"/>
    <x v="2"/>
    <n v="6"/>
    <n v="320"/>
    <x v="0"/>
    <n v="1.8749999999999999E-2"/>
    <n v="0"/>
    <s v="#N/A"/>
    <n v="0"/>
    <n v="0"/>
    <x v="0"/>
    <x v="0"/>
    <x v="1"/>
    <x v="0"/>
    <x v="11"/>
    <x v="2"/>
  </r>
  <r>
    <x v="49"/>
    <x v="1"/>
    <x v="8"/>
    <s v="220138PX"/>
    <s v="Mobile  inter.  1  avec planche en cubé"/>
    <x v="16"/>
    <s v="SVS-20180320/002"/>
    <x v="1"/>
    <n v="90"/>
    <n v="278"/>
    <x v="0"/>
    <n v="0.32374100719424459"/>
    <n v="0.21"/>
    <s v="0.2100"/>
    <n v="18.899999999999999"/>
    <n v="58.379999999999995"/>
    <x v="0"/>
    <x v="0"/>
    <x v="0"/>
    <x v="0"/>
    <x v="12"/>
    <x v="2"/>
  </r>
  <r>
    <x v="50"/>
    <x v="0"/>
    <x v="2"/>
    <s v="ASS000044E19"/>
    <s v="Assemblage circuit imprimé  44 E-19  Patek Ph."/>
    <x v="3"/>
    <s v="SVS-20180305/004"/>
    <x v="2"/>
    <n v="9"/>
    <n v="375"/>
    <x v="0"/>
    <n v="2.4E-2"/>
    <n v="0"/>
    <s v="#N/A"/>
    <n v="0"/>
    <n v="0"/>
    <x v="0"/>
    <x v="0"/>
    <x v="1"/>
    <x v="0"/>
    <x v="12"/>
    <x v="2"/>
  </r>
  <r>
    <x v="50"/>
    <x v="0"/>
    <x v="2"/>
    <s v="102.02.013"/>
    <s v="GBLC.2M.2H.H3.B ( pont soudé )"/>
    <x v="3"/>
    <s v="SVS-20180326/001"/>
    <x v="2"/>
    <n v="43"/>
    <n v="1000"/>
    <x v="0"/>
    <n v="4.2999999999999997E-2"/>
    <n v="0"/>
    <s v="#N/A"/>
    <n v="0"/>
    <n v="0"/>
    <x v="0"/>
    <x v="0"/>
    <x v="1"/>
    <x v="0"/>
    <x v="12"/>
    <x v="2"/>
  </r>
  <r>
    <x v="51"/>
    <x v="0"/>
    <x v="5"/>
    <s v="400040.D2"/>
    <s v="Disque quant.  B60 4H30 décalqué NB"/>
    <x v="4"/>
    <s v="SAV"/>
    <x v="4"/>
    <n v="30"/>
    <n v="30"/>
    <x v="0"/>
    <n v="1"/>
    <n v="1.506"/>
    <s v="0.0000"/>
    <n v="45.18"/>
    <n v="45.18"/>
    <x v="0"/>
    <x v="0"/>
    <x v="0"/>
    <x v="0"/>
    <x v="12"/>
    <x v="2"/>
  </r>
  <r>
    <x v="52"/>
    <x v="0"/>
    <x v="10"/>
    <s v="655095.A2"/>
    <s v="Module électronique B165 - 656 Garni"/>
    <x v="6"/>
    <s v="SVS-20180301/002"/>
    <x v="1"/>
    <n v="50"/>
    <n v="1200"/>
    <x v="0"/>
    <n v="4.1666666666666664E-2"/>
    <n v="3.2462083929999999"/>
    <s v="3.2800"/>
    <n v="162.31041965"/>
    <n v="3895.4500715999998"/>
    <x v="0"/>
    <x v="0"/>
    <x v="0"/>
    <x v="0"/>
    <x v="13"/>
    <x v="3"/>
  </r>
  <r>
    <x v="52"/>
    <x v="0"/>
    <x v="11"/>
    <s v="189068.A2"/>
    <s v="Module digital avec LCD et Backlight"/>
    <x v="10"/>
    <s v="CRP.080981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189068.A2"/>
    <s v="Module digital avec LCD et Backlight"/>
    <x v="10"/>
    <s v="CRP.080979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655085.A2"/>
    <s v="Module électro. soudage  B50"/>
    <x v="1"/>
    <s v="CRP.0809781"/>
    <x v="4"/>
    <n v="3"/>
    <n v="3"/>
    <x v="0"/>
    <n v="1"/>
    <n v="32.94"/>
    <s v="#N/A"/>
    <n v="98.82"/>
    <n v="98.82"/>
    <x v="0"/>
    <x v="0"/>
    <x v="0"/>
    <x v="0"/>
    <x v="13"/>
    <x v="3"/>
  </r>
  <r>
    <x v="50"/>
    <x v="0"/>
    <x v="5"/>
    <s v="311040.A1"/>
    <s v="Pignon coulant assemblé"/>
    <x v="4"/>
    <s v="SAV"/>
    <x v="4"/>
    <n v="10"/>
    <n v="10"/>
    <x v="0"/>
    <n v="1"/>
    <n v="0.65297567899999998"/>
    <s v="#N/A"/>
    <n v="6.5297567899999995"/>
    <n v="6.5297567899999995"/>
    <x v="0"/>
    <x v="0"/>
    <x v="0"/>
    <x v="0"/>
    <x v="12"/>
    <x v="2"/>
  </r>
  <r>
    <x v="52"/>
    <x v="0"/>
    <x v="8"/>
    <s v="220093"/>
    <s v="Roue inter. minute 2   avec planche laiton"/>
    <x v="7"/>
    <s v="SVS-20180326/001"/>
    <x v="1"/>
    <n v="20"/>
    <n v="1000"/>
    <x v="0"/>
    <n v="0.02"/>
    <n v="0.19"/>
    <s v="0.1900"/>
    <n v="3.8"/>
    <n v="190"/>
    <x v="0"/>
    <x v="0"/>
    <x v="0"/>
    <x v="0"/>
    <x v="13"/>
    <x v="3"/>
  </r>
  <r>
    <x v="52"/>
    <x v="0"/>
    <x v="8"/>
    <s v="212039"/>
    <s v="Mobile compteur  H3"/>
    <x v="9"/>
    <s v="SVS-20180322/002"/>
    <x v="1"/>
    <n v="100"/>
    <n v="3200"/>
    <x v="0"/>
    <n v="3.125E-2"/>
    <n v="0.27310000000000001"/>
    <s v="6.3400"/>
    <n v="27.310000000000002"/>
    <n v="873.92000000000007"/>
    <x v="0"/>
    <x v="0"/>
    <x v="0"/>
    <x v="0"/>
    <x v="13"/>
    <x v="3"/>
  </r>
  <r>
    <x v="52"/>
    <x v="0"/>
    <x v="8"/>
    <s v="220126"/>
    <s v="Mobile inter. minute 2 - 2°"/>
    <x v="9"/>
    <s v="SVS-20180322/002"/>
    <x v="1"/>
    <n v="220"/>
    <n v="3200"/>
    <x v="0"/>
    <n v="6.8750000000000006E-2"/>
    <n v="0.65"/>
    <s v="#N/A"/>
    <n v="143"/>
    <n v="2080"/>
    <x v="0"/>
    <x v="0"/>
    <x v="0"/>
    <x v="0"/>
    <x v="13"/>
    <x v="3"/>
  </r>
  <r>
    <x v="52"/>
    <x v="0"/>
    <x v="2"/>
    <s v="655101.A3"/>
    <s v="Module élect. soudé therm  B55"/>
    <x v="3"/>
    <s v="SVS-20180322/003"/>
    <x v="2"/>
    <n v="1"/>
    <n v="105"/>
    <x v="0"/>
    <n v="9.5238095238095247E-3"/>
    <n v="34.579599999999999"/>
    <s v="#N/A"/>
    <n v="34.579599999999999"/>
    <n v="3630.8579999999997"/>
    <x v="0"/>
    <x v="0"/>
    <x v="1"/>
    <x v="0"/>
    <x v="13"/>
    <x v="3"/>
  </r>
  <r>
    <x v="52"/>
    <x v="0"/>
    <x v="2"/>
    <s v="125046"/>
    <s v="Pont rouage centre GBD2"/>
    <x v="7"/>
    <s v="SVS-20180321/003"/>
    <x v="2"/>
    <n v="182"/>
    <n v="100000"/>
    <x v="4"/>
    <n v="1.82E-3"/>
    <n v="5.5999999999999999E-3"/>
    <s v="#N/A"/>
    <n v="1.0191999999999999"/>
    <n v="560"/>
    <x v="0"/>
    <x v="0"/>
    <x v="0"/>
    <x v="0"/>
    <x v="13"/>
    <x v="3"/>
  </r>
  <r>
    <x v="52"/>
    <x v="0"/>
    <x v="2"/>
    <s v="220093"/>
    <s v="Roue inter. minute 2   avec planche laiton"/>
    <x v="7"/>
    <s v="SVS-20180323/002"/>
    <x v="2"/>
    <n v="85"/>
    <n v="1902"/>
    <x v="0"/>
    <n v="4.4689800210304942E-2"/>
    <n v="0.19"/>
    <s v="0.1900"/>
    <n v="16.149999999999999"/>
    <n v="361.38"/>
    <x v="0"/>
    <x v="0"/>
    <x v="0"/>
    <x v="0"/>
    <x v="13"/>
    <x v="3"/>
  </r>
  <r>
    <x v="52"/>
    <x v="0"/>
    <x v="2"/>
    <s v="995058"/>
    <s v="Aiguille de travail heure plast 5mm: noire"/>
    <x v="3"/>
    <s v="SVS-20180321/002"/>
    <x v="2"/>
    <n v="832"/>
    <n v="20000"/>
    <x v="1"/>
    <n v="4.1599999999999998E-2"/>
    <n v="5.8700000000000002E-2"/>
    <s v="#N/A"/>
    <n v="48.8384"/>
    <n v="1174"/>
    <x v="0"/>
    <x v="0"/>
    <x v="1"/>
    <x v="0"/>
    <x v="13"/>
    <x v="3"/>
  </r>
  <r>
    <x v="52"/>
    <x v="0"/>
    <x v="2"/>
    <s v="101.02.020"/>
    <s v="GBLC.1M.2D.H3 ( Pont soudé - Profil Belot)"/>
    <x v="3"/>
    <s v="SVS-20180322/002"/>
    <x v="2"/>
    <n v="57"/>
    <n v="3200"/>
    <x v="0"/>
    <n v="1.7812499999999998E-2"/>
    <n v="0"/>
    <s v="#N/A"/>
    <n v="0"/>
    <n v="0"/>
    <x v="0"/>
    <x v="0"/>
    <x v="1"/>
    <x v="0"/>
    <x v="13"/>
    <x v="3"/>
  </r>
  <r>
    <x v="52"/>
    <x v="0"/>
    <x v="4"/>
    <s v="210030"/>
    <s v="Axe compteur H3 poli"/>
    <x v="9"/>
    <s v="SVS-20180316/001"/>
    <x v="1"/>
    <n v="280"/>
    <n v="5000"/>
    <x v="0"/>
    <n v="5.6000000000000001E-2"/>
    <n v="0.24299999999999999"/>
    <s v="0.2310"/>
    <n v="68.039999999999992"/>
    <n v="1215"/>
    <x v="0"/>
    <x v="0"/>
    <x v="0"/>
    <x v="0"/>
    <x v="13"/>
    <x v="3"/>
  </r>
  <r>
    <x v="52"/>
    <x v="0"/>
    <x v="2"/>
    <s v="102.02.013"/>
    <s v="GBLC.2M.2H.H3.B ( pont soudé )"/>
    <x v="3"/>
    <s v="SVS-20180329/001"/>
    <x v="2"/>
    <n v="25"/>
    <n v="600"/>
    <x v="0"/>
    <n v="4.1666666666666664E-2"/>
    <n v="0"/>
    <s v="#N/A"/>
    <n v="0"/>
    <n v="0"/>
    <x v="0"/>
    <x v="0"/>
    <x v="1"/>
    <x v="0"/>
    <x v="13"/>
    <x v="3"/>
  </r>
  <r>
    <x v="53"/>
    <x v="0"/>
    <x v="2"/>
    <s v="212039"/>
    <s v="Mobile compteur  H3"/>
    <x v="9"/>
    <s v="SVS-20183016/001"/>
    <x v="2"/>
    <n v="42"/>
    <n v="5000"/>
    <x v="0"/>
    <n v="8.3999999999999995E-3"/>
    <n v="0.27310000000000001"/>
    <s v="6.3400"/>
    <n v="11.4702"/>
    <n v="1365.5"/>
    <x v="0"/>
    <x v="0"/>
    <x v="0"/>
    <x v="0"/>
    <x v="13"/>
    <x v="3"/>
  </r>
  <r>
    <x v="53"/>
    <x v="0"/>
    <x v="4"/>
    <s v="229038"/>
    <s v="Planche de seconde taillée"/>
    <x v="3"/>
    <s v="SVS-201830316/001"/>
    <x v="1"/>
    <n v="90"/>
    <n v="5000"/>
    <x v="0"/>
    <n v="1.7999999999999999E-2"/>
    <n v="8.3572109999999998E-3"/>
    <s v="#N/A"/>
    <n v="0.75214899000000002"/>
    <n v="41.786054999999998"/>
    <x v="0"/>
    <x v="0"/>
    <x v="1"/>
    <x v="0"/>
    <x v="13"/>
    <x v="3"/>
  </r>
  <r>
    <x v="53"/>
    <x v="0"/>
    <x v="5"/>
    <s v="655097.A2"/>
    <s v="Module électro. soudage  B60"/>
    <x v="4"/>
    <s v="SVS-20180206/003"/>
    <x v="1"/>
    <n v="5"/>
    <n v="75"/>
    <x v="0"/>
    <n v="6.6666666666666666E-2"/>
    <n v="4.1944999999999997"/>
    <s v="#N/A"/>
    <n v="20.972499999999997"/>
    <n v="314.58749999999998"/>
    <x v="0"/>
    <x v="0"/>
    <x v="0"/>
    <x v="0"/>
    <x v="13"/>
    <x v="3"/>
  </r>
  <r>
    <x v="53"/>
    <x v="0"/>
    <x v="6"/>
    <s v="186037.D1"/>
    <s v="Rivet conique AU"/>
    <x v="14"/>
    <s v="Rework"/>
    <x v="1"/>
    <n v="3"/>
    <n v="3"/>
    <x v="0"/>
    <n v="1"/>
    <n v="3.1324102E-2"/>
    <s v="#N/A"/>
    <n v="9.3972306000000005E-2"/>
    <n v="9.3972306000000005E-2"/>
    <x v="0"/>
    <x v="0"/>
    <x v="0"/>
    <x v="0"/>
    <x v="13"/>
    <x v="3"/>
  </r>
  <r>
    <x v="53"/>
    <x v="0"/>
    <x v="6"/>
    <s v="700006.D1"/>
    <s v="Ressort de contact Ni  AU"/>
    <x v="3"/>
    <s v="Rework"/>
    <x v="1"/>
    <n v="3"/>
    <n v="3"/>
    <x v="0"/>
    <n v="1"/>
    <n v="3.5400000000000001E-2"/>
    <s v="#N/A"/>
    <n v="0.1062"/>
    <n v="0.1062"/>
    <x v="0"/>
    <x v="0"/>
    <x v="1"/>
    <x v="0"/>
    <x v="13"/>
    <x v="3"/>
  </r>
  <r>
    <x v="53"/>
    <x v="0"/>
    <x v="6"/>
    <s v="788004"/>
    <s v="Contact à ressort  90026"/>
    <x v="3"/>
    <s v="Rework"/>
    <x v="1"/>
    <n v="1"/>
    <n v="1"/>
    <x v="0"/>
    <n v="1"/>
    <n v="0.51452079100000003"/>
    <s v="#N/A"/>
    <n v="0.51452079100000003"/>
    <n v="0.51452079100000003"/>
    <x v="0"/>
    <x v="0"/>
    <x v="1"/>
    <x v="0"/>
    <x v="13"/>
    <x v="3"/>
  </r>
  <r>
    <x v="53"/>
    <x v="0"/>
    <x v="6"/>
    <s v="787002"/>
    <s v="Tilt Sensor"/>
    <x v="3"/>
    <s v="Rework"/>
    <x v="1"/>
    <n v="11"/>
    <n v="11"/>
    <x v="0"/>
    <n v="1"/>
    <n v="1.7439673920000001"/>
    <s v="200.0000"/>
    <n v="19.183641311999999"/>
    <n v="19.183641311999999"/>
    <x v="0"/>
    <x v="0"/>
    <x v="1"/>
    <x v="0"/>
    <x v="13"/>
    <x v="3"/>
  </r>
  <r>
    <x v="53"/>
    <x v="0"/>
    <x v="2"/>
    <s v="605000.D1"/>
    <s v="Noyau bobine non traité"/>
    <x v="3"/>
    <s v="SVS-20180228/001"/>
    <x v="2"/>
    <n v="110"/>
    <n v="100000"/>
    <x v="2"/>
    <n v="1.1000000000000001E-3"/>
    <n v="2.6100000000000002E-2"/>
    <s v="#N/A"/>
    <n v="2.871"/>
    <n v="2610"/>
    <x v="0"/>
    <x v="0"/>
    <x v="1"/>
    <x v="0"/>
    <x v="13"/>
    <x v="3"/>
  </r>
  <r>
    <x v="53"/>
    <x v="0"/>
    <x v="2"/>
    <s v="830039.D6"/>
    <s v="Couvre circuit B165 décoré + AU et gravé Bu"/>
    <x v="6"/>
    <s v="SVS-20180323/004"/>
    <x v="2"/>
    <n v="1"/>
    <n v="1300"/>
    <x v="5"/>
    <n v="7.6923076923076923E-4"/>
    <n v="0"/>
    <s v="#N/A"/>
    <n v="0"/>
    <n v="0"/>
    <x v="0"/>
    <x v="0"/>
    <x v="0"/>
    <x v="0"/>
    <x v="13"/>
    <x v="3"/>
  </r>
  <r>
    <x v="53"/>
    <x v="0"/>
    <x v="1"/>
    <s v="505004"/>
    <s v="Vis t co : poli et Ni"/>
    <x v="3"/>
    <s v="Rework"/>
    <x v="4"/>
    <n v="9000"/>
    <n v="9000"/>
    <x v="0"/>
    <n v="1"/>
    <n v="0.105523941"/>
    <s v="0.0880"/>
    <n v="949.71546899999998"/>
    <n v="949.71546899999998"/>
    <x v="0"/>
    <x v="0"/>
    <x v="1"/>
    <x v="0"/>
    <x v="13"/>
    <x v="3"/>
  </r>
  <r>
    <x v="54"/>
    <x v="0"/>
    <x v="1"/>
    <s v="189068.A2"/>
    <s v="Module digital avec LCD et Backlight"/>
    <x v="10"/>
    <s v="SVS-20180131/005"/>
    <x v="0"/>
    <n v="5"/>
    <n v="520"/>
    <x v="0"/>
    <n v="9.6153846153846159E-3"/>
    <n v="10.7822"/>
    <s v="#N/A"/>
    <n v="0"/>
    <n v="5606.7439999999997"/>
    <x v="0"/>
    <x v="0"/>
    <x v="0"/>
    <x v="0"/>
    <x v="13"/>
    <x v="3"/>
  </r>
  <r>
    <x v="55"/>
    <x v="0"/>
    <x v="0"/>
    <s v="220094"/>
    <s v="Mobile inter. heure  avec planche en cubé"/>
    <x v="3"/>
    <s v="SVS-20180308/003"/>
    <x v="1"/>
    <n v="33"/>
    <n v="6000"/>
    <x v="0"/>
    <n v="5.4999999999999997E-3"/>
    <n v="0.29518834599999999"/>
    <s v="#N/A"/>
    <n v="9.7412154179999995"/>
    <n v="1771.1300759999999"/>
    <x v="0"/>
    <x v="0"/>
    <x v="1"/>
    <x v="0"/>
    <x v="13"/>
    <x v="3"/>
  </r>
  <r>
    <x v="55"/>
    <x v="0"/>
    <x v="12"/>
    <s v="222058"/>
    <s v="Planche roue inter. Cube taillée polie"/>
    <x v="3"/>
    <s v="SVS-20180302/005"/>
    <x v="1"/>
    <n v="518"/>
    <n v="13000"/>
    <x v="0"/>
    <n v="3.9846153846153844E-2"/>
    <n v="7.0000000000000007E-2"/>
    <s v="#N/A"/>
    <n v="36.260000000000005"/>
    <n v="910.00000000000011"/>
    <x v="0"/>
    <x v="0"/>
    <x v="1"/>
    <x v="0"/>
    <x v="13"/>
    <x v="3"/>
  </r>
  <r>
    <x v="55"/>
    <x v="0"/>
    <x v="12"/>
    <s v="221053"/>
    <s v="Pignon inter. minute 1 3.75° taillé poli"/>
    <x v="3"/>
    <s v="SVS-20180302/005"/>
    <x v="1"/>
    <n v="268"/>
    <n v="13000"/>
    <x v="0"/>
    <n v="2.0615384615384615E-2"/>
    <n v="0.156858674"/>
    <s v="#N/A"/>
    <n v="42.038124631999999"/>
    <n v="2039.1627620000002"/>
    <x v="0"/>
    <x v="0"/>
    <x v="1"/>
    <x v="0"/>
    <x v="13"/>
    <x v="3"/>
  </r>
  <r>
    <x v="55"/>
    <x v="0"/>
    <x v="13"/>
    <s v="220093"/>
    <s v="Roue inter. minute 2   avec planche laiton"/>
    <x v="7"/>
    <s v="SVS-20180403/001"/>
    <x v="1"/>
    <n v="26"/>
    <n v="950"/>
    <x v="0"/>
    <n v="2.736842105263158E-2"/>
    <n v="0.19"/>
    <s v="0.1900"/>
    <n v="4.9400000000000004"/>
    <n v="180.5"/>
    <x v="0"/>
    <x v="0"/>
    <x v="0"/>
    <x v="0"/>
    <x v="13"/>
    <x v="3"/>
  </r>
  <r>
    <x v="55"/>
    <x v="0"/>
    <x v="13"/>
    <s v="235103"/>
    <s v="Roue de minute GB2M H3 taillée nickelée"/>
    <x v="7"/>
    <s v="SVS-20180403/001"/>
    <x v="1"/>
    <n v="15"/>
    <n v="950"/>
    <x v="0"/>
    <n v="1.5789473684210527E-2"/>
    <n v="0.6613"/>
    <s v="5.6900"/>
    <n v="9.9194999999999993"/>
    <n v="628.23500000000001"/>
    <x v="0"/>
    <x v="0"/>
    <x v="0"/>
    <x v="0"/>
    <x v="13"/>
    <x v="3"/>
  </r>
  <r>
    <x v="55"/>
    <x v="0"/>
    <x v="13"/>
    <s v="189085.A1"/>
    <s v="Entretoise V  Assemblée"/>
    <x v="3"/>
    <s v="SVS-20180403/001"/>
    <x v="1"/>
    <n v="5"/>
    <n v="950"/>
    <x v="0"/>
    <n v="5.263157894736842E-3"/>
    <n v="0.28076605500000001"/>
    <s v="0.2804"/>
    <n v="1.403830275"/>
    <n v="266.72775225000004"/>
    <x v="0"/>
    <x v="0"/>
    <x v="1"/>
    <x v="0"/>
    <x v="13"/>
    <x v="3"/>
  </r>
  <r>
    <x v="55"/>
    <x v="0"/>
    <x v="5"/>
    <s v="330054.D1"/>
    <s v="Ressort de tirette combiné  Ni"/>
    <x v="4"/>
    <s v="SVS-20170522/001"/>
    <x v="1"/>
    <n v="7"/>
    <n v="483"/>
    <x v="0"/>
    <n v="1.4492753623188406E-2"/>
    <n v="0.1"/>
    <s v="#N/A"/>
    <n v="0.70000000000000007"/>
    <n v="48.300000000000004"/>
    <x v="0"/>
    <x v="0"/>
    <x v="0"/>
    <x v="0"/>
    <x v="13"/>
    <x v="3"/>
  </r>
  <r>
    <x v="55"/>
    <x v="0"/>
    <x v="5"/>
    <s v="235077"/>
    <s v="Mobile de chaussée"/>
    <x v="3"/>
    <s v="SVS-20170522/001"/>
    <x v="1"/>
    <n v="10"/>
    <n v="483"/>
    <x v="0"/>
    <n v="2.0703933747412008E-2"/>
    <n v="0.95201166699999995"/>
    <s v="#N/A"/>
    <n v="9.5201166700000002"/>
    <n v="459.82163516099996"/>
    <x v="0"/>
    <x v="0"/>
    <x v="1"/>
    <x v="0"/>
    <x v="13"/>
    <x v="3"/>
  </r>
  <r>
    <x v="55"/>
    <x v="0"/>
    <x v="5"/>
    <s v="255037"/>
    <s v="Roue entraîneuse quantième"/>
    <x v="3"/>
    <s v="SVS-20170522/001"/>
    <x v="1"/>
    <n v="6"/>
    <n v="483"/>
    <x v="0"/>
    <n v="1.2422360248447204E-2"/>
    <n v="0.55743673100000002"/>
    <s v="#N/A"/>
    <n v="3.3446203859999999"/>
    <n v="269.24194107300002"/>
    <x v="0"/>
    <x v="0"/>
    <x v="1"/>
    <x v="0"/>
    <x v="13"/>
    <x v="3"/>
  </r>
  <r>
    <x v="55"/>
    <x v="0"/>
    <x v="5"/>
    <s v="220074"/>
    <s v="Mobile inter. seconde centrale"/>
    <x v="3"/>
    <s v="SVS-20170522/001"/>
    <x v="1"/>
    <n v="6"/>
    <n v="483"/>
    <x v="0"/>
    <n v="1.2422360248447204E-2"/>
    <n v="0.74785260799999997"/>
    <s v="#N/A"/>
    <n v="4.4871156479999996"/>
    <n v="361.21280966399996"/>
    <x v="0"/>
    <x v="0"/>
    <x v="1"/>
    <x v="0"/>
    <x v="13"/>
    <x v="3"/>
  </r>
  <r>
    <x v="55"/>
    <x v="0"/>
    <x v="5"/>
    <s v="220072"/>
    <s v="Mobile inter. petite seconde"/>
    <x v="3"/>
    <s v="SVS-20170522/001"/>
    <x v="1"/>
    <n v="66"/>
    <n v="483"/>
    <x v="0"/>
    <n v="0.13664596273291926"/>
    <n v="0.41322154900000002"/>
    <s v="#N/A"/>
    <n v="27.272622234"/>
    <n v="199.58600816700002"/>
    <x v="0"/>
    <x v="0"/>
    <x v="1"/>
    <x v="0"/>
    <x v="13"/>
    <x v="3"/>
  </r>
  <r>
    <x v="55"/>
    <x v="0"/>
    <x v="5"/>
    <s v="230042"/>
    <s v="Mobile de moyenne 1"/>
    <x v="3"/>
    <s v="SVS-20170522/001"/>
    <x v="1"/>
    <n v="20"/>
    <n v="483"/>
    <x v="0"/>
    <n v="4.1407867494824016E-2"/>
    <n v="0.76"/>
    <s v="#N/A"/>
    <n v="15.2"/>
    <n v="367.08"/>
    <x v="0"/>
    <x v="0"/>
    <x v="1"/>
    <x v="0"/>
    <x v="13"/>
    <x v="3"/>
  </r>
  <r>
    <x v="55"/>
    <x v="0"/>
    <x v="5"/>
    <s v="235075"/>
    <s v="Mobile chrono central 60 minutes"/>
    <x v="3"/>
    <s v="SVS-20170522/001"/>
    <x v="1"/>
    <n v="25"/>
    <n v="483"/>
    <x v="0"/>
    <n v="5.1759834368530024E-2"/>
    <n v="0.68651897399999995"/>
    <s v="#N/A"/>
    <n v="17.162974349999999"/>
    <n v="331.58866444199998"/>
    <x v="0"/>
    <x v="0"/>
    <x v="1"/>
    <x v="0"/>
    <x v="13"/>
    <x v="3"/>
  </r>
  <r>
    <x v="55"/>
    <x v="0"/>
    <x v="5"/>
    <s v="230040"/>
    <s v="Mobile de moyenne 2"/>
    <x v="3"/>
    <s v="SVS-20170522/001"/>
    <x v="1"/>
    <n v="20"/>
    <n v="483"/>
    <x v="0"/>
    <n v="4.1407867494824016E-2"/>
    <n v="0.62165700000000002"/>
    <s v="#N/A"/>
    <n v="12.43314"/>
    <n v="300.26033100000001"/>
    <x v="0"/>
    <x v="0"/>
    <x v="1"/>
    <x v="0"/>
    <x v="13"/>
    <x v="3"/>
  </r>
  <r>
    <x v="55"/>
    <x v="0"/>
    <x v="5"/>
    <s v="125055.D1"/>
    <s v="Pont  rouage comp 10H emp. et Rhodié B60"/>
    <x v="3"/>
    <s v="SVS-20170522/001"/>
    <x v="1"/>
    <n v="8"/>
    <n v="483"/>
    <x v="0"/>
    <n v="1.6563146997929608E-2"/>
    <n v="2.0874000000000001"/>
    <s v="#N/A"/>
    <n v="16.699200000000001"/>
    <n v="1008.2142000000001"/>
    <x v="0"/>
    <x v="0"/>
    <x v="1"/>
    <x v="0"/>
    <x v="13"/>
    <x v="3"/>
  </r>
  <r>
    <x v="55"/>
    <x v="0"/>
    <x v="5"/>
    <s v="600040"/>
    <s v="Stator  B60 Compteur CCW"/>
    <x v="3"/>
    <s v="SVS-20170522/001"/>
    <x v="1"/>
    <n v="60"/>
    <n v="483"/>
    <x v="0"/>
    <n v="0.12422360248447205"/>
    <n v="3.6799999999999999E-2"/>
    <s v="#N/A"/>
    <n v="2.2080000000000002"/>
    <n v="17.7744"/>
    <x v="0"/>
    <x v="0"/>
    <x v="1"/>
    <x v="0"/>
    <x v="13"/>
    <x v="3"/>
  </r>
  <r>
    <x v="55"/>
    <x v="0"/>
    <x v="5"/>
    <s v="122080.A1"/>
    <s v="Platine ( sur platine ) garnie  B60"/>
    <x v="4"/>
    <s v="SVS-20170522/001"/>
    <x v="1"/>
    <n v="50"/>
    <n v="483"/>
    <x v="0"/>
    <n v="0.10351966873706005"/>
    <n v="1.25"/>
    <s v="#N/A"/>
    <n v="62.5"/>
    <n v="603.75"/>
    <x v="0"/>
    <x v="0"/>
    <x v="0"/>
    <x v="0"/>
    <x v="13"/>
    <x v="3"/>
  </r>
  <r>
    <x v="55"/>
    <x v="0"/>
    <x v="5"/>
    <s v="420048.D1"/>
    <s v="Plaque maintien B60  Rhodiée"/>
    <x v="3"/>
    <s v="SVS-20170522/001"/>
    <x v="1"/>
    <n v="6"/>
    <n v="483"/>
    <x v="0"/>
    <n v="1.2422360248447204E-2"/>
    <n v="1.1008"/>
    <s v="#N/A"/>
    <n v="6.6048"/>
    <n v="531.68640000000005"/>
    <x v="0"/>
    <x v="0"/>
    <x v="1"/>
    <x v="0"/>
    <x v="13"/>
    <x v="3"/>
  </r>
  <r>
    <x v="55"/>
    <x v="0"/>
    <x v="5"/>
    <s v="600041"/>
    <s v="Stator  B60  HMS CW"/>
    <x v="3"/>
    <s v="SVS-20170522/001"/>
    <x v="1"/>
    <n v="20"/>
    <n v="483"/>
    <x v="0"/>
    <n v="4.1407867494824016E-2"/>
    <n v="3.6799999999999999E-2"/>
    <s v="#N/A"/>
    <n v="0.73599999999999999"/>
    <n v="17.7744"/>
    <x v="0"/>
    <x v="0"/>
    <x v="1"/>
    <x v="0"/>
    <x v="13"/>
    <x v="3"/>
  </r>
  <r>
    <x v="55"/>
    <x v="0"/>
    <x v="5"/>
    <s v="600043"/>
    <s v="Stator  B60 Compteur CW"/>
    <x v="3"/>
    <s v="SVS-20170522/001"/>
    <x v="1"/>
    <n v="20"/>
    <n v="483"/>
    <x v="0"/>
    <n v="4.1407867494824016E-2"/>
    <n v="2.002868E-2"/>
    <s v="#N/A"/>
    <n v="0.40057359999999997"/>
    <n v="9.6738524399999992"/>
    <x v="0"/>
    <x v="0"/>
    <x v="1"/>
    <x v="0"/>
    <x v="13"/>
    <x v="3"/>
  </r>
  <r>
    <x v="55"/>
    <x v="0"/>
    <x v="5"/>
    <s v="400040.D2"/>
    <s v="Disque quant.  B60 4H30 décalqué NB"/>
    <x v="4"/>
    <s v="SVS-20170522/001"/>
    <x v="1"/>
    <n v="71"/>
    <n v="483"/>
    <x v="0"/>
    <n v="0.14699792960662525"/>
    <n v="1.506"/>
    <s v="0.0000"/>
    <n v="106.926"/>
    <n v="727.39800000000002"/>
    <x v="0"/>
    <x v="0"/>
    <x v="0"/>
    <x v="0"/>
    <x v="13"/>
    <x v="3"/>
  </r>
  <r>
    <x v="55"/>
    <x v="0"/>
    <x v="5"/>
    <s v="315037.D1"/>
    <s v="Bascule Assemblée Ni AU"/>
    <x v="4"/>
    <s v="SVS-20170522/001"/>
    <x v="1"/>
    <n v="7"/>
    <n v="483"/>
    <x v="0"/>
    <n v="1.4492753623188406E-2"/>
    <n v="0.4"/>
    <s v="#N/A"/>
    <n v="2.8000000000000003"/>
    <n v="193.20000000000002"/>
    <x v="0"/>
    <x v="0"/>
    <x v="0"/>
    <x v="0"/>
    <x v="13"/>
    <x v="3"/>
  </r>
  <r>
    <x v="55"/>
    <x v="0"/>
    <x v="5"/>
    <s v="610046.A2"/>
    <s v="Bobine assemblée  mini Print à gauche  B60"/>
    <x v="3"/>
    <s v="SVS-20170522/001"/>
    <x v="1"/>
    <n v="45"/>
    <n v="483"/>
    <x v="0"/>
    <n v="9.3167701863354033E-2"/>
    <n v="0.78330065900000001"/>
    <s v="0.9805"/>
    <n v="35.248529654999999"/>
    <n v="378.33421829700001"/>
    <x v="0"/>
    <x v="0"/>
    <x v="1"/>
    <x v="0"/>
    <x v="13"/>
    <x v="3"/>
  </r>
  <r>
    <x v="55"/>
    <x v="0"/>
    <x v="5"/>
    <s v="125056.D1"/>
    <s v="Pont rouage compteur 2H empierré et  Rhodié B60"/>
    <x v="3"/>
    <s v="SVS-20170522/001"/>
    <x v="1"/>
    <n v="20"/>
    <n v="483"/>
    <x v="0"/>
    <n v="4.1407867494824016E-2"/>
    <n v="2.0874000000000001"/>
    <s v="#N/A"/>
    <n v="41.748000000000005"/>
    <n v="1008.2142000000001"/>
    <x v="0"/>
    <x v="0"/>
    <x v="1"/>
    <x v="0"/>
    <x v="13"/>
    <x v="3"/>
  </r>
  <r>
    <x v="55"/>
    <x v="0"/>
    <x v="5"/>
    <s v="610046.A1"/>
    <s v="Bobine assemblée  mini Print à droite  B60"/>
    <x v="3"/>
    <s v="SVS-20170522/001"/>
    <x v="1"/>
    <n v="60"/>
    <n v="483"/>
    <x v="0"/>
    <n v="0.12422360248447205"/>
    <n v="0.74419256700000003"/>
    <s v="0.9804"/>
    <n v="44.651554019999999"/>
    <n v="359.44500986100002"/>
    <x v="0"/>
    <x v="0"/>
    <x v="1"/>
    <x v="0"/>
    <x v="13"/>
    <x v="3"/>
  </r>
  <r>
    <x v="55"/>
    <x v="0"/>
    <x v="5"/>
    <s v="189079"/>
    <s v="Entretoise pont seconde  polie d 0.85-D 1.60 -H  0.40"/>
    <x v="3"/>
    <s v="SVS-20170522/001"/>
    <x v="1"/>
    <n v="42"/>
    <n v="483"/>
    <x v="0"/>
    <n v="8.6956521739130432E-2"/>
    <n v="7.0000000000000007E-2"/>
    <s v="#N/A"/>
    <n v="2.9400000000000004"/>
    <n v="33.81"/>
    <x v="0"/>
    <x v="0"/>
    <x v="1"/>
    <x v="0"/>
    <x v="13"/>
    <x v="3"/>
  </r>
  <r>
    <x v="55"/>
    <x v="0"/>
    <x v="1"/>
    <s v="155035.D1"/>
    <s v="Pied vis  rhodié pr SAV"/>
    <x v="3"/>
    <s v="SVS-20180131/005"/>
    <x v="1"/>
    <n v="20"/>
    <n v="520"/>
    <x v="0"/>
    <n v="3.8461538461538464E-2"/>
    <n v="0.1925"/>
    <s v="#N/A"/>
    <n v="3.85"/>
    <n v="100.10000000000001"/>
    <x v="0"/>
    <x v="0"/>
    <x v="1"/>
    <x v="0"/>
    <x v="13"/>
    <x v="3"/>
  </r>
  <r>
    <x v="55"/>
    <x v="0"/>
    <x v="2"/>
    <s v="995046"/>
    <s v="Aiguille de travail plast 5mm"/>
    <x v="3"/>
    <s v="SVS-20180323/001"/>
    <x v="2"/>
    <n v="85"/>
    <n v="20000"/>
    <x v="1"/>
    <n v="4.2500000000000003E-3"/>
    <n v="5.1299999999999998E-2"/>
    <s v="#N/A"/>
    <n v="4.3605"/>
    <n v="1026"/>
    <x v="0"/>
    <x v="0"/>
    <x v="1"/>
    <x v="0"/>
    <x v="13"/>
    <x v="3"/>
  </r>
  <r>
    <x v="56"/>
    <x v="0"/>
    <x v="2"/>
    <s v="102.02.013"/>
    <s v="GBLC.2M.2H.H3.B ( pont soudé )"/>
    <x v="3"/>
    <s v="SVS-20180404/001"/>
    <x v="2"/>
    <n v="9"/>
    <n v="500"/>
    <x v="0"/>
    <n v="1.7999999999999999E-2"/>
    <n v="0"/>
    <s v="#N/A"/>
    <n v="0"/>
    <n v="0"/>
    <x v="0"/>
    <x v="0"/>
    <x v="1"/>
    <x v="0"/>
    <x v="14"/>
    <x v="3"/>
  </r>
  <r>
    <x v="56"/>
    <x v="0"/>
    <x v="2"/>
    <s v="102.02.013"/>
    <s v="GBLC.2M.2H.H3.B ( pont soudé )"/>
    <x v="3"/>
    <s v="SVS-20180403/001"/>
    <x v="2"/>
    <n v="9"/>
    <n v="950"/>
    <x v="0"/>
    <n v="9.4736842105263164E-3"/>
    <n v="0"/>
    <s v="#N/A"/>
    <n v="0"/>
    <n v="0"/>
    <x v="0"/>
    <x v="0"/>
    <x v="1"/>
    <x v="0"/>
    <x v="14"/>
    <x v="3"/>
  </r>
  <r>
    <x v="57"/>
    <x v="1"/>
    <x v="2"/>
    <s v="200069.A1"/>
    <s v="Rotor assemblé"/>
    <x v="10"/>
    <s v="SVS-20180206/004"/>
    <x v="3"/>
    <n v="1938"/>
    <n v="121388"/>
    <x v="0"/>
    <n v="1.59653342999308E-2"/>
    <n v="0.36820000000000003"/>
    <s v="#N/A"/>
    <n v="713.5716000000001"/>
    <n v="44695.061600000001"/>
    <x v="0"/>
    <x v="0"/>
    <x v="0"/>
    <x v="0"/>
    <x v="14"/>
    <x v="3"/>
  </r>
  <r>
    <x v="58"/>
    <x v="1"/>
    <x v="2"/>
    <s v="230040"/>
    <s v="Mobile de moyenne 2"/>
    <x v="3"/>
    <s v="SVS-20180405/003"/>
    <x v="2"/>
    <n v="82"/>
    <n v="300"/>
    <x v="0"/>
    <n v="0.27333333333333332"/>
    <n v="0.62170000000000003"/>
    <s v="#N/A"/>
    <n v="50.979400000000005"/>
    <n v="186.51000000000002"/>
    <x v="0"/>
    <x v="0"/>
    <x v="1"/>
    <x v="0"/>
    <x v="14"/>
    <x v="3"/>
  </r>
  <r>
    <x v="57"/>
    <x v="1"/>
    <x v="1"/>
    <s v="189068.A2"/>
    <s v="Module digital avec LCD et Backlight"/>
    <x v="10"/>
    <s v="SVS-20180131/005"/>
    <x v="0"/>
    <n v="25"/>
    <n v="520"/>
    <x v="0"/>
    <n v="4.807692307692308E-2"/>
    <n v="10.7822"/>
    <s v="#N/A"/>
    <n v="0"/>
    <n v="5606.7439999999997"/>
    <x v="0"/>
    <x v="0"/>
    <x v="0"/>
    <x v="0"/>
    <x v="14"/>
    <x v="3"/>
  </r>
  <r>
    <x v="58"/>
    <x v="1"/>
    <x v="4"/>
    <s v="221089"/>
    <s v="Pignon inter. minute 2 taillé poli"/>
    <x v="3"/>
    <s v="SVS-20180322/001"/>
    <x v="1"/>
    <n v="25"/>
    <n v="5000"/>
    <x v="0"/>
    <n v="5.0000000000000001E-3"/>
    <n v="0.19"/>
    <s v="#N/A"/>
    <n v="4.75"/>
    <n v="950"/>
    <x v="0"/>
    <x v="0"/>
    <x v="1"/>
    <x v="0"/>
    <x v="14"/>
    <x v="3"/>
  </r>
  <r>
    <x v="58"/>
    <x v="1"/>
    <x v="4"/>
    <s v="222058"/>
    <s v="Planche roue inter. Cube taillée polie"/>
    <x v="3"/>
    <s v="SVS-20180322/001"/>
    <x v="1"/>
    <n v="13"/>
    <n v="5000"/>
    <x v="0"/>
    <n v="2.5999999999999999E-3"/>
    <n v="7.0000000000000007E-2"/>
    <s v="#N/A"/>
    <n v="0.91000000000000014"/>
    <n v="350.00000000000006"/>
    <x v="0"/>
    <x v="0"/>
    <x v="1"/>
    <x v="0"/>
    <x v="14"/>
    <x v="3"/>
  </r>
  <r>
    <x v="58"/>
    <x v="1"/>
    <x v="5"/>
    <s v="225055"/>
    <s v="Mobile central chrono 60 secondes"/>
    <x v="3"/>
    <s v="SVS-20170522/002"/>
    <x v="1"/>
    <n v="10"/>
    <n v="483"/>
    <x v="0"/>
    <n v="2.0703933747412008E-2"/>
    <n v="0.74"/>
    <s v="#N/A"/>
    <n v="7.4"/>
    <n v="357.42"/>
    <x v="0"/>
    <x v="0"/>
    <x v="1"/>
    <x v="0"/>
    <x v="14"/>
    <x v="3"/>
  </r>
  <r>
    <x v="58"/>
    <x v="1"/>
    <x v="5"/>
    <s v="212022"/>
    <s v="Mobile de petit compteur 10h B60"/>
    <x v="3"/>
    <s v="SVS-20170522/002"/>
    <x v="1"/>
    <n v="30"/>
    <n v="483"/>
    <x v="0"/>
    <n v="6.2111801242236024E-2"/>
    <n v="0.49769999999999998"/>
    <s v="#N/A"/>
    <n v="14.930999999999999"/>
    <n v="240.38909999999998"/>
    <x v="0"/>
    <x v="0"/>
    <x v="1"/>
    <x v="0"/>
    <x v="14"/>
    <x v="3"/>
  </r>
  <r>
    <x v="58"/>
    <x v="1"/>
    <x v="3"/>
    <s v="102.02.001"/>
    <s v="GBLC.2M.2H.H1 (Pont soudé Non Belot )"/>
    <x v="3"/>
    <s v="SVS-20171120/002"/>
    <x v="1"/>
    <n v="8"/>
    <n v="537"/>
    <x v="0"/>
    <n v="1.4897579143389199E-2"/>
    <n v="12.186"/>
    <s v="#N/A"/>
    <n v="97.488"/>
    <n v="6543.8819999999996"/>
    <x v="0"/>
    <x v="0"/>
    <x v="1"/>
    <x v="0"/>
    <x v="14"/>
    <x v="3"/>
  </r>
  <r>
    <x v="58"/>
    <x v="1"/>
    <x v="4"/>
    <s v="229045"/>
    <s v="Planche compteur chrono central découpée"/>
    <x v="3"/>
    <s v="SVS-20180405/002"/>
    <x v="1"/>
    <n v="7"/>
    <n v="300"/>
    <x v="0"/>
    <n v="2.3333333333333334E-2"/>
    <n v="0.1384"/>
    <s v="#N/A"/>
    <n v="0.96879999999999999"/>
    <n v="41.519999999999996"/>
    <x v="0"/>
    <x v="0"/>
    <x v="1"/>
    <x v="0"/>
    <x v="14"/>
    <x v="3"/>
  </r>
  <r>
    <x v="59"/>
    <x v="1"/>
    <x v="4"/>
    <s v="229038"/>
    <s v="Planche de seconde taillée"/>
    <x v="3"/>
    <s v="SVS-20180410/003"/>
    <x v="1"/>
    <n v="14"/>
    <n v="30"/>
    <x v="0"/>
    <n v="0.46666666666666667"/>
    <n v="8.3999999999999995E-3"/>
    <s v="#N/A"/>
    <n v="0.1176"/>
    <n v="0.252"/>
    <x v="0"/>
    <x v="0"/>
    <x v="1"/>
    <x v="0"/>
    <x v="14"/>
    <x v="3"/>
  </r>
  <r>
    <x v="59"/>
    <x v="1"/>
    <x v="4"/>
    <s v="210029"/>
    <s v="Axe compteur H2 poli"/>
    <x v="3"/>
    <s v="SVS-20180410/003"/>
    <x v="1"/>
    <n v="14"/>
    <n v="30"/>
    <x v="0"/>
    <n v="0.46666666666666667"/>
    <n v="0.31900000000000001"/>
    <s v="0.3190"/>
    <n v="4.4660000000000002"/>
    <n v="9.57"/>
    <x v="0"/>
    <x v="0"/>
    <x v="1"/>
    <x v="0"/>
    <x v="14"/>
    <x v="3"/>
  </r>
  <r>
    <x v="59"/>
    <x v="1"/>
    <x v="2"/>
    <s v="235075"/>
    <s v="Mobile chrono central 60 minutes"/>
    <x v="3"/>
    <s v="SVS-20180405/002"/>
    <x v="2"/>
    <n v="16"/>
    <n v="300"/>
    <x v="0"/>
    <n v="5.3333333333333337E-2"/>
    <n v="0.46189999999999998"/>
    <s v="#N/A"/>
    <n v="7.3903999999999996"/>
    <n v="138.57"/>
    <x v="0"/>
    <x v="0"/>
    <x v="1"/>
    <x v="0"/>
    <x v="14"/>
    <x v="3"/>
  </r>
  <r>
    <x v="59"/>
    <x v="0"/>
    <x v="2"/>
    <s v="991002PX"/>
    <s v="Support batterie injectée 915"/>
    <x v="3"/>
    <s v="SVS-20180307/002"/>
    <x v="2"/>
    <n v="6500"/>
    <n v="10000"/>
    <x v="1"/>
    <n v="0.65"/>
    <n v="0"/>
    <s v="#N/A"/>
    <n v="0"/>
    <n v="0"/>
    <x v="0"/>
    <x v="0"/>
    <x v="1"/>
    <x v="0"/>
    <x v="14"/>
    <x v="3"/>
  </r>
  <r>
    <x v="59"/>
    <x v="0"/>
    <x v="7"/>
    <s v="655006.A1"/>
    <s v="PCB Bidirectionnel ass. 813"/>
    <x v="2"/>
    <s v="SVS-20180314/002"/>
    <x v="4"/>
    <n v="80"/>
    <n v="150"/>
    <x v="0"/>
    <n v="0.53333333333333333"/>
    <n v="2.06"/>
    <s v="#N/A"/>
    <n v="164.8"/>
    <n v="309"/>
    <x v="0"/>
    <x v="0"/>
    <x v="0"/>
    <x v="0"/>
    <x v="14"/>
    <x v="3"/>
  </r>
  <r>
    <x v="59"/>
    <x v="0"/>
    <x v="7"/>
    <s v="655006.A1"/>
    <s v="PCB Bidirectionnel ass. 813"/>
    <x v="2"/>
    <s v="SVS-201180314/003"/>
    <x v="4"/>
    <n v="10"/>
    <n v="70"/>
    <x v="0"/>
    <n v="0.14285714285714285"/>
    <n v="2.06"/>
    <s v="#N/A"/>
    <n v="20.6"/>
    <n v="144.20000000000002"/>
    <x v="0"/>
    <x v="0"/>
    <x v="0"/>
    <x v="0"/>
    <x v="14"/>
    <x v="3"/>
  </r>
  <r>
    <x v="59"/>
    <x v="0"/>
    <x v="7"/>
    <s v="655006.A1"/>
    <s v="PCB Bidirectionnel ass. 813"/>
    <x v="2"/>
    <s v="SVS-20180314/004"/>
    <x v="4"/>
    <n v="10"/>
    <n v="50"/>
    <x v="0"/>
    <n v="0.2"/>
    <n v="2.06"/>
    <s v="#N/A"/>
    <n v="20.6"/>
    <n v="103"/>
    <x v="0"/>
    <x v="0"/>
    <x v="0"/>
    <x v="0"/>
    <x v="14"/>
    <x v="3"/>
  </r>
  <r>
    <x v="59"/>
    <x v="0"/>
    <x v="7"/>
    <s v="995036"/>
    <s v="Aiguille de travail sec(5 mm)"/>
    <x v="3"/>
    <s v="SVS-20180314/002"/>
    <x v="4"/>
    <n v="80"/>
    <n v="150"/>
    <x v="0"/>
    <n v="0.53333333333333333"/>
    <n v="1.1000000000000001"/>
    <s v="1.3000"/>
    <n v="88"/>
    <n v="165"/>
    <x v="0"/>
    <x v="0"/>
    <x v="1"/>
    <x v="0"/>
    <x v="14"/>
    <x v="3"/>
  </r>
  <r>
    <x v="59"/>
    <x v="0"/>
    <x v="7"/>
    <s v="995036"/>
    <s v="Aiguille de travail sec(5 mm)"/>
    <x v="3"/>
    <s v="SVS-20180314/003"/>
    <x v="4"/>
    <n v="10"/>
    <n v="70"/>
    <x v="0"/>
    <n v="0.14285714285714285"/>
    <n v="1.1000000000000001"/>
    <s v="1.3000"/>
    <n v="11"/>
    <n v="77"/>
    <x v="0"/>
    <x v="0"/>
    <x v="1"/>
    <x v="0"/>
    <x v="14"/>
    <x v="3"/>
  </r>
  <r>
    <x v="59"/>
    <x v="0"/>
    <x v="7"/>
    <s v="995036"/>
    <s v="Aiguille de travail sec(5 mm)"/>
    <x v="3"/>
    <s v="SVS-20180314/004"/>
    <x v="4"/>
    <n v="10"/>
    <n v="50"/>
    <x v="0"/>
    <n v="0.2"/>
    <n v="1.1000000000000001"/>
    <s v="1.3000"/>
    <n v="11"/>
    <n v="55.000000000000007"/>
    <x v="0"/>
    <x v="0"/>
    <x v="1"/>
    <x v="0"/>
    <x v="14"/>
    <x v="3"/>
  </r>
  <r>
    <x v="59"/>
    <x v="0"/>
    <x v="7"/>
    <s v="245001.D1"/>
    <s v="Roue heures 813 H2 taillée polie"/>
    <x v="2"/>
    <s v="SVS-20180314/002"/>
    <x v="4"/>
    <n v="80"/>
    <n v="150"/>
    <x v="0"/>
    <n v="0.53333333333333333"/>
    <n v="0.31530000000000002"/>
    <s v="#N/A"/>
    <n v="25.224000000000004"/>
    <n v="47.295000000000002"/>
    <x v="0"/>
    <x v="0"/>
    <x v="0"/>
    <x v="0"/>
    <x v="14"/>
    <x v="3"/>
  </r>
  <r>
    <x v="59"/>
    <x v="0"/>
    <x v="7"/>
    <s v="245001.D1"/>
    <s v="Roue heures 813 H2 taillée polie"/>
    <x v="2"/>
    <s v="SVS-20180314/003"/>
    <x v="4"/>
    <n v="10"/>
    <n v="70"/>
    <x v="0"/>
    <n v="0.14285714285714285"/>
    <n v="0.31530000000000002"/>
    <s v="#N/A"/>
    <n v="3.1530000000000005"/>
    <n v="22.071000000000002"/>
    <x v="0"/>
    <x v="0"/>
    <x v="0"/>
    <x v="0"/>
    <x v="14"/>
    <x v="3"/>
  </r>
  <r>
    <x v="59"/>
    <x v="0"/>
    <x v="7"/>
    <s v="245001.D1"/>
    <s v="Roue heures 813 H2 taillée polie"/>
    <x v="2"/>
    <s v="SVS-20180314/004"/>
    <x v="4"/>
    <n v="10"/>
    <n v="50"/>
    <x v="0"/>
    <n v="0.2"/>
    <n v="0.31530000000000002"/>
    <s v="#N/A"/>
    <n v="3.1530000000000005"/>
    <n v="15.765000000000001"/>
    <x v="0"/>
    <x v="0"/>
    <x v="0"/>
    <x v="0"/>
    <x v="14"/>
    <x v="3"/>
  </r>
  <r>
    <x v="59"/>
    <x v="0"/>
    <x v="2"/>
    <s v="212038"/>
    <s v="Mobile compteur  H2"/>
    <x v="3"/>
    <s v="SVS-20180410/003"/>
    <x v="2"/>
    <n v="5"/>
    <n v="30"/>
    <x v="0"/>
    <n v="0.16666666666666666"/>
    <n v="0"/>
    <s v="#N/A"/>
    <n v="0"/>
    <n v="0"/>
    <x v="0"/>
    <x v="0"/>
    <x v="1"/>
    <x v="0"/>
    <x v="14"/>
    <x v="3"/>
  </r>
  <r>
    <x v="60"/>
    <x v="0"/>
    <x v="5"/>
    <s v="330054.D1"/>
    <s v="Ressort de tirette combiné  Ni"/>
    <x v="4"/>
    <s v="SVS-20170522/001"/>
    <x v="1"/>
    <n v="1"/>
    <n v="883"/>
    <x v="0"/>
    <n v="1.1325028312570782E-3"/>
    <n v="0.1"/>
    <s v="#N/A"/>
    <n v="0.1"/>
    <n v="88.300000000000011"/>
    <x v="0"/>
    <x v="0"/>
    <x v="0"/>
    <x v="0"/>
    <x v="14"/>
    <x v="3"/>
  </r>
  <r>
    <x v="60"/>
    <x v="0"/>
    <x v="5"/>
    <s v="315037.D1"/>
    <s v="Bascule Assemblée Ni AU"/>
    <x v="4"/>
    <s v="SVS-20170522/001"/>
    <x v="1"/>
    <n v="1"/>
    <n v="883"/>
    <x v="0"/>
    <n v="1.1325028312570782E-3"/>
    <n v="0.4"/>
    <s v="#N/A"/>
    <n v="0.4"/>
    <n v="353.20000000000005"/>
    <x v="0"/>
    <x v="0"/>
    <x v="0"/>
    <x v="0"/>
    <x v="14"/>
    <x v="3"/>
  </r>
  <r>
    <x v="60"/>
    <x v="0"/>
    <x v="2"/>
    <s v="212039"/>
    <s v="Mobile compteur  H3"/>
    <x v="9"/>
    <s v="SVS-20180409/005"/>
    <x v="2"/>
    <n v="10"/>
    <n v="300"/>
    <x v="0"/>
    <n v="3.3333333333333333E-2"/>
    <n v="0.31"/>
    <s v="6.3400"/>
    <n v="3.1"/>
    <n v="93"/>
    <x v="0"/>
    <x v="0"/>
    <x v="0"/>
    <x v="0"/>
    <x v="14"/>
    <x v="3"/>
  </r>
  <r>
    <x v="60"/>
    <x v="0"/>
    <x v="2"/>
    <s v="605000.D1"/>
    <s v="Noyau bobine non traité"/>
    <x v="3"/>
    <s v="SVS-20180228/002"/>
    <x v="2"/>
    <n v="544"/>
    <n v="100000"/>
    <x v="0"/>
    <n v="5.4400000000000004E-3"/>
    <n v="2.6100000000000002E-2"/>
    <s v="#N/A"/>
    <n v="14.198400000000001"/>
    <n v="2610"/>
    <x v="0"/>
    <x v="0"/>
    <x v="1"/>
    <x v="0"/>
    <x v="14"/>
    <x v="3"/>
  </r>
  <r>
    <x v="60"/>
    <x v="0"/>
    <x v="14"/>
    <s v="801043"/>
    <s v="Bouclier  915.03/08"/>
    <x v="3"/>
    <s v="SAV"/>
    <x v="4"/>
    <n v="2"/>
    <n v="2"/>
    <x v="0"/>
    <n v="1"/>
    <n v="1.72"/>
    <s v="#N/A"/>
    <n v="3.44"/>
    <n v="3.44"/>
    <x v="0"/>
    <x v="0"/>
    <x v="1"/>
    <x v="0"/>
    <x v="14"/>
    <x v="3"/>
  </r>
  <r>
    <x v="60"/>
    <x v="0"/>
    <x v="2"/>
    <s v="101.02.020"/>
    <s v="GBLC.1M.2D.H3 ( Pont soudé - Profil Belot)"/>
    <x v="3"/>
    <s v="SVS-20180406/001"/>
    <x v="2"/>
    <n v="14"/>
    <n v="1658"/>
    <x v="0"/>
    <n v="8.4439083232810616E-3"/>
    <n v="0"/>
    <s v="#N/A"/>
    <n v="0"/>
    <n v="0"/>
    <x v="0"/>
    <x v="0"/>
    <x v="1"/>
    <x v="0"/>
    <x v="14"/>
    <x v="3"/>
  </r>
  <r>
    <x v="60"/>
    <x v="0"/>
    <x v="2"/>
    <s v="125046"/>
    <s v="Pont rouage centre GBD2"/>
    <x v="7"/>
    <s v="SVS-20180321/004"/>
    <x v="2"/>
    <n v="208"/>
    <n v="100000"/>
    <x v="4"/>
    <n v="2.0799999999999998E-3"/>
    <n v="5.5999999999999999E-3"/>
    <s v="#N/A"/>
    <n v="1.1648000000000001"/>
    <n v="560"/>
    <x v="0"/>
    <x v="0"/>
    <x v="0"/>
    <x v="0"/>
    <x v="14"/>
    <x v="3"/>
  </r>
  <r>
    <x v="61"/>
    <x v="0"/>
    <x v="2"/>
    <s v="122067"/>
    <s v="Platine injectée 2 moteurs Pour pont soudé"/>
    <x v="3"/>
    <s v="SVS-20180129/005"/>
    <x v="2"/>
    <n v="50"/>
    <n v="50000"/>
    <x v="1"/>
    <n v="1E-3"/>
    <n v="2.0500000000000001E-2"/>
    <s v="#N/A"/>
    <n v="1.0250000000000001"/>
    <n v="1025"/>
    <x v="0"/>
    <x v="0"/>
    <x v="1"/>
    <x v="0"/>
    <x v="14"/>
    <x v="3"/>
  </r>
  <r>
    <x v="61"/>
    <x v="0"/>
    <x v="1"/>
    <s v="189068.A2"/>
    <s v="Module digital avec LCD et Backlight"/>
    <x v="22"/>
    <s v="SAV"/>
    <x v="0"/>
    <n v="100"/>
    <n v="1500"/>
    <x v="0"/>
    <n v="6.6666666666666666E-2"/>
    <n v="10.7822"/>
    <s v="#N/A"/>
    <n v="0"/>
    <n v="16173.3"/>
    <x v="0"/>
    <x v="0"/>
    <x v="0"/>
    <x v="0"/>
    <x v="14"/>
    <x v="3"/>
  </r>
  <r>
    <x v="61"/>
    <x v="0"/>
    <x v="2"/>
    <s v="BO.01.001"/>
    <s v="MVTBO.2M.2H.H1"/>
    <x v="3"/>
    <s v="Déchet"/>
    <x v="2"/>
    <n v="2"/>
    <n v="56"/>
    <x v="3"/>
    <n v="3.5714285714285712E-2"/>
    <n v="0"/>
    <s v="#N/A"/>
    <n v="0"/>
    <n v="0"/>
    <x v="0"/>
    <x v="0"/>
    <x v="1"/>
    <x v="0"/>
    <x v="14"/>
    <x v="3"/>
  </r>
  <r>
    <x v="62"/>
    <x v="1"/>
    <x v="8"/>
    <s v="220139PX"/>
    <s v="Mobile  inter.  Heure 2 avec planche en cubé"/>
    <x v="16"/>
    <s v="SVS-201804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125074.A1PX"/>
    <s v="Pont de minute BO garni"/>
    <x v="16"/>
    <s v="SVS-20180412/004"/>
    <x v="1"/>
    <n v="6"/>
    <n v="200"/>
    <x v="0"/>
    <n v="0.03"/>
    <n v="2.88"/>
    <s v="0.2700"/>
    <n v="17.28"/>
    <n v="576"/>
    <x v="0"/>
    <x v="0"/>
    <x v="0"/>
    <x v="0"/>
    <x v="15"/>
    <x v="3"/>
  </r>
  <r>
    <x v="62"/>
    <x v="1"/>
    <x v="8"/>
    <s v="200071.A1PX"/>
    <s v="Rotor assemblé  BO"/>
    <x v="16"/>
    <s v="SVS-20180412/004"/>
    <x v="1"/>
    <n v="10"/>
    <n v="200"/>
    <x v="0"/>
    <n v="0.05"/>
    <n v="0"/>
    <s v="0.3500"/>
    <n v="0.35"/>
    <n v="0"/>
    <x v="0"/>
    <x v="0"/>
    <x v="0"/>
    <x v="0"/>
    <x v="15"/>
    <x v="3"/>
  </r>
  <r>
    <x v="62"/>
    <x v="1"/>
    <x v="8"/>
    <s v="220138PX"/>
    <s v="Mobile  inter.  1  avec planche en cubé"/>
    <x v="16"/>
    <s v="SVS-2018040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245104"/>
    <s v="Roue des heures H3 taillée polie passivée Belot"/>
    <x v="3"/>
    <s v="SVS-20180409/004"/>
    <x v="1"/>
    <n v="50"/>
    <n v="2500"/>
    <x v="0"/>
    <n v="0.02"/>
    <n v="0.39660000000000001"/>
    <s v="2.3000"/>
    <n v="19.830000000000002"/>
    <n v="991.5"/>
    <x v="0"/>
    <x v="0"/>
    <x v="1"/>
    <x v="0"/>
    <x v="15"/>
    <x v="3"/>
  </r>
  <r>
    <x v="62"/>
    <x v="1"/>
    <x v="2"/>
    <s v="102.02.013"/>
    <s v="GBLC.2M.2H.H3.B ( pont soudé )"/>
    <x v="3"/>
    <s v="SVS-20180409/004"/>
    <x v="2"/>
    <n v="13"/>
    <n v="2500"/>
    <x v="0"/>
    <n v="5.1999999999999998E-3"/>
    <n v="0"/>
    <s v="#N/A"/>
    <n v="0"/>
    <n v="0"/>
    <x v="0"/>
    <x v="0"/>
    <x v="1"/>
    <x v="0"/>
    <x v="15"/>
    <x v="3"/>
  </r>
  <r>
    <x v="63"/>
    <x v="1"/>
    <x v="8"/>
    <s v="K101.02.001"/>
    <s v="KITGBLC1M.PREASS.FE (Pour pont soudé)"/>
    <x v="9"/>
    <s v="SVS-20180416/001"/>
    <x v="1"/>
    <n v="3"/>
    <n v="250"/>
    <x v="0"/>
    <n v="1.2E-2"/>
    <n v="2.6267999999999998"/>
    <s v="#N/A"/>
    <n v="7.8803999999999998"/>
    <n v="656.69999999999993"/>
    <x v="0"/>
    <x v="0"/>
    <x v="0"/>
    <x v="0"/>
    <x v="15"/>
    <x v="3"/>
  </r>
  <r>
    <x v="63"/>
    <x v="1"/>
    <x v="8"/>
    <s v="220140px"/>
    <s v="Mobile  inter. Minute 2 avec planche en cubé"/>
    <x v="16"/>
    <s v="SVS-20180416/003"/>
    <x v="1"/>
    <n v="10"/>
    <n v="250"/>
    <x v="0"/>
    <n v="0.04"/>
    <n v="0.21"/>
    <s v="0.2100"/>
    <n v="2.1"/>
    <n v="52.5"/>
    <x v="0"/>
    <x v="0"/>
    <x v="0"/>
    <x v="0"/>
    <x v="15"/>
    <x v="3"/>
  </r>
  <r>
    <x v="63"/>
    <x v="1"/>
    <x v="8"/>
    <s v="200071.A1PX"/>
    <s v="Rotor assemblé  BO"/>
    <x v="16"/>
    <s v="SVS-20180416/003"/>
    <x v="1"/>
    <n v="10"/>
    <n v="250"/>
    <x v="0"/>
    <n v="0.04"/>
    <n v="0"/>
    <s v="0.3500"/>
    <n v="0.35"/>
    <n v="0"/>
    <x v="0"/>
    <x v="0"/>
    <x v="0"/>
    <x v="0"/>
    <x v="15"/>
    <x v="3"/>
  </r>
  <r>
    <x v="63"/>
    <x v="1"/>
    <x v="2"/>
    <s v="101.02.020"/>
    <s v="GBLC.1M.2D.H3 ( Pont soudé - Profil Belot)"/>
    <x v="3"/>
    <s v="SVS-20180416/001"/>
    <x v="2"/>
    <n v="3"/>
    <n v="250"/>
    <x v="0"/>
    <n v="1.2E-2"/>
    <n v="0"/>
    <s v="#N/A"/>
    <n v="0"/>
    <n v="0"/>
    <x v="0"/>
    <x v="0"/>
    <x v="1"/>
    <x v="0"/>
    <x v="15"/>
    <x v="3"/>
  </r>
  <r>
    <x v="64"/>
    <x v="1"/>
    <x v="2"/>
    <s v="0100-13105-004"/>
    <s v="#N/A"/>
    <x v="23"/>
    <s v="SVS-20180315/004"/>
    <x v="2"/>
    <n v="10"/>
    <n v="2000"/>
    <x v="5"/>
    <n v="5.0000000000000001E-3"/>
    <n v="0"/>
    <s v="#N/A"/>
    <n v="0"/>
    <n v="0"/>
    <x v="0"/>
    <x v="0"/>
    <x v="2"/>
    <x v="0"/>
    <x v="15"/>
    <x v="3"/>
  </r>
  <r>
    <x v="64"/>
    <x v="1"/>
    <x v="5"/>
    <s v="200057.A1"/>
    <s v="Rotor assemblé B60"/>
    <x v="3"/>
    <s v="SVS-20180522/002"/>
    <x v="1"/>
    <n v="260"/>
    <n v="483"/>
    <x v="0"/>
    <n v="0.5383022774327122"/>
    <n v="2.7877000000000001"/>
    <s v="#N/A"/>
    <n v="724.80200000000002"/>
    <n v="1346.4591"/>
    <x v="0"/>
    <x v="0"/>
    <x v="1"/>
    <x v="0"/>
    <x v="15"/>
    <x v="3"/>
  </r>
  <r>
    <x v="64"/>
    <x v="0"/>
    <x v="4"/>
    <s v="237001"/>
    <s v="Planche de minute taillée polie"/>
    <x v="1"/>
    <s v="SVS-20180417/002"/>
    <x v="1"/>
    <n v="150"/>
    <n v="150"/>
    <x v="0"/>
    <n v="1"/>
    <n v="8.14E-2"/>
    <s v="#N/A"/>
    <n v="12.21"/>
    <n v="12.21"/>
    <x v="0"/>
    <x v="0"/>
    <x v="0"/>
    <x v="0"/>
    <x v="15"/>
    <x v="3"/>
  </r>
  <r>
    <x v="64"/>
    <x v="0"/>
    <x v="2"/>
    <s v="220126"/>
    <s v="Mobile inter. minute 2 - 2°"/>
    <x v="9"/>
    <s v="SVS-20180412/001"/>
    <x v="2"/>
    <n v="32"/>
    <n v="3000"/>
    <x v="0"/>
    <n v="1.0666666666666666E-2"/>
    <n v="0.65"/>
    <s v="#N/A"/>
    <n v="20.8"/>
    <n v="1950"/>
    <x v="0"/>
    <x v="0"/>
    <x v="0"/>
    <x v="0"/>
    <x v="15"/>
    <x v="3"/>
  </r>
  <r>
    <x v="64"/>
    <x v="0"/>
    <x v="2"/>
    <s v="189085.A2"/>
    <s v="Entretoise V  Assemblée H0"/>
    <x v="3"/>
    <s v="SVS-20180412/002"/>
    <x v="2"/>
    <n v="12"/>
    <n v="658"/>
    <x v="0"/>
    <n v="1.82370820668693E-2"/>
    <n v="1.5"/>
    <s v="#N/A"/>
    <n v="18"/>
    <n v="987"/>
    <x v="0"/>
    <x v="0"/>
    <x v="1"/>
    <x v="0"/>
    <x v="15"/>
    <x v="3"/>
  </r>
  <r>
    <x v="65"/>
    <x v="0"/>
    <x v="2"/>
    <s v="913.02.001"/>
    <s v="MVT0913.02.H4  FC"/>
    <x v="3"/>
    <s v="SVS-20171120/002"/>
    <x v="2"/>
    <n v="4"/>
    <n v="537"/>
    <x v="0"/>
    <n v="7.4487895716945996E-3"/>
    <n v="0"/>
    <s v="#N/A"/>
    <n v="0"/>
    <n v="0"/>
    <x v="0"/>
    <x v="0"/>
    <x v="1"/>
    <x v="0"/>
    <x v="15"/>
    <x v="3"/>
  </r>
  <r>
    <x v="65"/>
    <x v="0"/>
    <x v="2"/>
    <s v="235071"/>
    <s v="Mobile de minute libre"/>
    <x v="0"/>
    <s v="SVS-20180417/002"/>
    <x v="2"/>
    <n v="9"/>
    <n v="150"/>
    <x v="0"/>
    <n v="0.06"/>
    <n v="0"/>
    <s v="#N/A"/>
    <n v="0"/>
    <n v="0"/>
    <x v="0"/>
    <x v="0"/>
    <x v="0"/>
    <x v="0"/>
    <x v="15"/>
    <x v="3"/>
  </r>
  <r>
    <x v="65"/>
    <x v="0"/>
    <x v="8"/>
    <s v="220093"/>
    <s v="Roue inter. minute 2   avec planche laiton"/>
    <x v="7"/>
    <s v="SVS-20180416/002"/>
    <x v="1"/>
    <n v="20"/>
    <n v="1500"/>
    <x v="0"/>
    <n v="1.3333333333333334E-2"/>
    <n v="0.19"/>
    <s v="0.1900"/>
    <n v="3.8"/>
    <n v="285"/>
    <x v="0"/>
    <x v="0"/>
    <x v="0"/>
    <x v="0"/>
    <x v="15"/>
    <x v="3"/>
  </r>
  <r>
    <x v="65"/>
    <x v="0"/>
    <x v="8"/>
    <s v="235103"/>
    <s v="Roue de minute GB2M H3 taillée nickelée"/>
    <x v="7"/>
    <s v="SVS-20180416/002"/>
    <x v="1"/>
    <n v="20"/>
    <n v="1500"/>
    <x v="0"/>
    <n v="1.3333333333333334E-2"/>
    <n v="0.6613"/>
    <s v="5.6900"/>
    <n v="13.225999999999999"/>
    <n v="991.95"/>
    <x v="0"/>
    <x v="0"/>
    <x v="0"/>
    <x v="0"/>
    <x v="15"/>
    <x v="3"/>
  </r>
  <r>
    <x v="65"/>
    <x v="0"/>
    <x v="2"/>
    <s v="102.02.013"/>
    <s v="GBLC.2M.2H.H3.B ( pont soudé )"/>
    <x v="3"/>
    <s v="SVS-20180416/002"/>
    <x v="2"/>
    <n v="37"/>
    <n v="1500"/>
    <x v="0"/>
    <n v="2.4666666666666667E-2"/>
    <n v="0"/>
    <s v="#N/A"/>
    <n v="0"/>
    <n v="0"/>
    <x v="0"/>
    <x v="0"/>
    <x v="1"/>
    <x v="0"/>
    <x v="15"/>
    <x v="3"/>
  </r>
  <r>
    <x v="65"/>
    <x v="0"/>
    <x v="4"/>
    <s v="221072"/>
    <s v="Pi inter. min. 1  taillé poli"/>
    <x v="7"/>
    <s v="SVS-20180417/003"/>
    <x v="1"/>
    <n v="35"/>
    <n v="1800"/>
    <x v="0"/>
    <n v="1.9444444444444445E-2"/>
    <n v="0.21005859499999999"/>
    <s v="#N/A"/>
    <n v="7.3520508249999992"/>
    <n v="378.10547099999997"/>
    <x v="0"/>
    <x v="0"/>
    <x v="0"/>
    <x v="0"/>
    <x v="15"/>
    <x v="3"/>
  </r>
  <r>
    <x v="66"/>
    <x v="0"/>
    <x v="5"/>
    <s v="995056"/>
    <s v="Aiguille secondes Cosc  4.00mm  B60"/>
    <x v="4"/>
    <s v="SVS-20170522/002"/>
    <x v="1"/>
    <n v="70"/>
    <n v="483"/>
    <x v="0"/>
    <n v="0.14492753623188406"/>
    <n v="0.26945240300000001"/>
    <s v="0.1300"/>
    <n v="18.861668210000001"/>
    <n v="130.14551064900002"/>
    <x v="0"/>
    <x v="0"/>
    <x v="0"/>
    <x v="0"/>
    <x v="15"/>
    <x v="3"/>
  </r>
  <r>
    <x v="66"/>
    <x v="0"/>
    <x v="5"/>
    <s v="655097.A2"/>
    <s v="Module électro. soudage  B60"/>
    <x v="4"/>
    <s v="SVS-20170522/002"/>
    <x v="1"/>
    <n v="48"/>
    <n v="483"/>
    <x v="0"/>
    <n v="9.9378881987577633E-2"/>
    <n v="4.1944999999999997"/>
    <s v="#N/A"/>
    <n v="201.33599999999998"/>
    <n v="2025.9434999999999"/>
    <x v="0"/>
    <x v="0"/>
    <x v="0"/>
    <x v="0"/>
    <x v="15"/>
    <x v="3"/>
  </r>
  <r>
    <x v="66"/>
    <x v="0"/>
    <x v="3"/>
    <s v="122107.A1"/>
    <s v="Platine injectée 915.03/08 garnie"/>
    <x v="8"/>
    <s v="SVS-20180220/001"/>
    <x v="1"/>
    <n v="15"/>
    <n v="500"/>
    <x v="0"/>
    <n v="0.03"/>
    <n v="0"/>
    <s v="#N/A"/>
    <n v="0"/>
    <n v="0"/>
    <x v="0"/>
    <x v="0"/>
    <x v="0"/>
    <x v="0"/>
    <x v="15"/>
    <x v="3"/>
  </r>
  <r>
    <x v="66"/>
    <x v="0"/>
    <x v="3"/>
    <s v="830080"/>
    <s v="Verrou  Cal. 915 Avec bossages"/>
    <x v="8"/>
    <s v="SVS-20180220/001"/>
    <x v="1"/>
    <n v="15"/>
    <n v="500"/>
    <x v="0"/>
    <n v="0.03"/>
    <n v="0"/>
    <s v="#N/A"/>
    <n v="0"/>
    <n v="0"/>
    <x v="0"/>
    <x v="0"/>
    <x v="0"/>
    <x v="0"/>
    <x v="15"/>
    <x v="3"/>
  </r>
  <r>
    <x v="66"/>
    <x v="0"/>
    <x v="3"/>
    <s v="655118.A1"/>
    <s v="Module électro. soudage 915.03"/>
    <x v="8"/>
    <s v="SVS-20180220/001"/>
    <x v="1"/>
    <n v="15"/>
    <n v="500"/>
    <x v="0"/>
    <n v="0.03"/>
    <n v="73.971419999999995"/>
    <s v="#N/A"/>
    <n v="1109.5712999999998"/>
    <n v="36985.71"/>
    <x v="0"/>
    <x v="0"/>
    <x v="0"/>
    <x v="0"/>
    <x v="15"/>
    <x v="3"/>
  </r>
  <r>
    <x v="66"/>
    <x v="0"/>
    <x v="3"/>
    <s v="325025"/>
    <s v="Bascule poussoir Ni pour version switch"/>
    <x v="8"/>
    <s v="SVS-20180220/001"/>
    <x v="1"/>
    <n v="45"/>
    <n v="500"/>
    <x v="0"/>
    <n v="0.09"/>
    <n v="0"/>
    <s v="#N/A"/>
    <n v="0"/>
    <n v="0"/>
    <x v="0"/>
    <x v="0"/>
    <x v="0"/>
    <x v="0"/>
    <x v="15"/>
    <x v="3"/>
  </r>
  <r>
    <x v="66"/>
    <x v="0"/>
    <x v="2"/>
    <s v="102.02.019"/>
    <s v="GBLC.2M.2H.H1.B ( Pont soudé - Profil Belot)"/>
    <x v="3"/>
    <s v="SVS-20180417/001"/>
    <x v="2"/>
    <n v="6"/>
    <n v="374"/>
    <x v="0"/>
    <n v="1.6042780748663103E-2"/>
    <n v="0"/>
    <s v="#N/A"/>
    <n v="0"/>
    <n v="0"/>
    <x v="0"/>
    <x v="0"/>
    <x v="1"/>
    <x v="0"/>
    <x v="15"/>
    <x v="3"/>
  </r>
  <r>
    <x v="66"/>
    <x v="0"/>
    <x v="3"/>
    <s v="160007"/>
    <s v="Goupille compression injectée : Blanc crème"/>
    <x v="8"/>
    <s v="SVS-20180220/001"/>
    <x v="1"/>
    <n v="70"/>
    <n v="500"/>
    <x v="0"/>
    <n v="0.14000000000000001"/>
    <n v="0"/>
    <s v="#N/A"/>
    <n v="0"/>
    <n v="0"/>
    <x v="0"/>
    <x v="0"/>
    <x v="0"/>
    <x v="0"/>
    <x v="15"/>
    <x v="3"/>
  </r>
  <r>
    <x v="66"/>
    <x v="0"/>
    <x v="3"/>
    <s v="500001"/>
    <s v="Tirette"/>
    <x v="10"/>
    <s v="SVS-20180418/003"/>
    <x v="1"/>
    <n v="500"/>
    <n v="776"/>
    <x v="0"/>
    <n v="0.64432989690721654"/>
    <n v="0.04"/>
    <s v="0.1175"/>
    <n v="20"/>
    <n v="31.04"/>
    <x v="0"/>
    <x v="0"/>
    <x v="0"/>
    <x v="0"/>
    <x v="15"/>
    <x v="3"/>
  </r>
  <r>
    <x v="66"/>
    <x v="0"/>
    <x v="3"/>
    <s v="655131.A1"/>
    <s v="Module électro.  soudage MMT283"/>
    <x v="3"/>
    <s v="SVS-20180418/003"/>
    <x v="1"/>
    <n v="1"/>
    <n v="776"/>
    <x v="0"/>
    <n v="1.288659793814433E-3"/>
    <n v="20.018699999999999"/>
    <s v="#N/A"/>
    <n v="20.018699999999999"/>
    <n v="15534.511199999999"/>
    <x v="0"/>
    <x v="0"/>
    <x v="1"/>
    <x v="0"/>
    <x v="15"/>
    <x v="3"/>
  </r>
  <r>
    <x v="66"/>
    <x v="0"/>
    <x v="2"/>
    <s v="220141"/>
    <s v="Roue inter. minute 1 avec planche en cubé"/>
    <x v="3"/>
    <s v="SVS-20180417/003"/>
    <x v="1"/>
    <n v="21"/>
    <n v="1800"/>
    <x v="0"/>
    <n v="1.1666666666666667E-2"/>
    <n v="0"/>
    <s v="#N/A"/>
    <n v="0"/>
    <n v="0"/>
    <x v="0"/>
    <x v="0"/>
    <x v="1"/>
    <x v="0"/>
    <x v="15"/>
    <x v="3"/>
  </r>
  <r>
    <x v="66"/>
    <x v="0"/>
    <x v="5"/>
    <s v="500001"/>
    <s v="Tirette"/>
    <x v="10"/>
    <s v="SVS-20170522/002"/>
    <x v="1"/>
    <n v="620"/>
    <n v="483"/>
    <x v="0"/>
    <n v="1.2836438923395446"/>
    <n v="0.4"/>
    <s v="0.1175"/>
    <n v="248"/>
    <n v="193.20000000000002"/>
    <x v="0"/>
    <x v="0"/>
    <x v="0"/>
    <x v="0"/>
    <x v="15"/>
    <x v="3"/>
  </r>
  <r>
    <x v="66"/>
    <x v="0"/>
    <x v="5"/>
    <s v="212024"/>
    <s v="Mobile de petite seconde B60"/>
    <x v="4"/>
    <s v="SVS-20170522/002"/>
    <x v="1"/>
    <n v="50"/>
    <n v="483"/>
    <x v="0"/>
    <n v="0.10351966873706005"/>
    <n v="0.62376902400000001"/>
    <s v="#N/A"/>
    <n v="31.188451199999999"/>
    <n v="301.280438592"/>
    <x v="0"/>
    <x v="0"/>
    <x v="0"/>
    <x v="0"/>
    <x v="15"/>
    <x v="3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1" applyNumberFormats="0" applyBorderFormats="0" applyFontFormats="0" applyPatternFormats="0" applyAlignmentFormats="0" applyWidthHeightFormats="1" dataCaption="Valeurs" showError="1" updatedVersion="3" minRefreshableVersion="3" showCalcMbrs="0" itemPrintTitles="1" createdVersion="3" indent="0" outline="1" outlineData="1" multipleFieldFilters="0" chartFormat="5" fieldListSortAscending="1">
  <location ref="N151:X170" firstHeaderRow="1" firstDataRow="3" firstDataCol="1" rowPageCount="1" colPageCount="1"/>
  <pivotFields count="24"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2"/>
        <item x="1"/>
        <item h="1" x="0"/>
        <item x="4"/>
        <item x="3"/>
        <item h="1" x="5"/>
        <item t="default"/>
      </items>
    </pivotField>
    <pivotField showAll="0"/>
    <pivotField showAll="0"/>
    <pivotField axis="axisPage" multipleItemSelectionAllowed="1" showAll="0">
      <items count="9">
        <item x="0"/>
        <item h="1" x="1"/>
        <item h="1" m="1" x="7"/>
        <item h="1" x="2"/>
        <item h="1" x="6"/>
        <item h="1" x="4"/>
        <item h="1" x="5"/>
        <item h="1" x="3"/>
        <item t="default"/>
      </items>
    </pivotField>
    <pivotField showAll="0"/>
    <pivotField showAll="0"/>
    <pivotField showAll="0" defaultSubtotal="0"/>
    <pivotField dataField="1" showAll="0"/>
    <pivotField showAll="0"/>
    <pivotField showAll="0"/>
    <pivotField showAll="0"/>
    <pivotField showAll="0"/>
    <pivotField showAll="0"/>
    <pivotField axis="axisRow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6"/>
        <item x="10"/>
        <item x="11"/>
        <item x="12"/>
        <item x="13"/>
        <item x="14"/>
        <item x="15"/>
        <item t="default" sd="0"/>
      </items>
    </pivotField>
    <pivotField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7"/>
    <field x="-2"/>
  </colFields>
  <colItems count="10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10" hier="-1"/>
  </pageFields>
  <dataFields count="2">
    <dataField name="Coût NC" fld="14" baseField="0" baseItem="0" numFmtId="3"/>
    <dataField name="Cumulé " fld="23" showDataAs="runTotal" baseField="20" baseItem="0" numFmtId="3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2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"/>
  <sheetViews>
    <sheetView topLeftCell="D1" zoomScaleNormal="100" workbookViewId="0">
      <selection activeCell="H13" sqref="A1:XFD1048576"/>
    </sheetView>
  </sheetViews>
  <sheetFormatPr baseColWidth="10" defaultRowHeight="12.75"/>
  <cols>
    <col min="1" max="1" width="11.42578125" style="12"/>
    <col min="2" max="2" width="11.42578125" style="4"/>
    <col min="3" max="3" width="11.42578125" style="10"/>
    <col min="4" max="4" width="11.42578125" style="34"/>
    <col min="5" max="6" width="11.42578125" style="12"/>
    <col min="7" max="7" width="11.42578125" style="4"/>
    <col min="8" max="8" width="11.42578125" style="5"/>
    <col min="9" max="9" width="11.42578125" style="12"/>
    <col min="10" max="10" width="11.42578125" style="6"/>
    <col min="11" max="14" width="11.42578125" style="4"/>
    <col min="15" max="15" width="11.42578125" style="7"/>
    <col min="16" max="16" width="11.42578125" style="4"/>
    <col min="17" max="17" width="11.42578125" style="14"/>
    <col min="18" max="16384" width="11.42578125" style="4"/>
  </cols>
  <sheetData/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E1:AI1"/>
  <sheetViews>
    <sheetView showZeros="0" zoomScaleNormal="100" workbookViewId="0">
      <selection activeCell="E21" sqref="A1:XFD1048576"/>
    </sheetView>
  </sheetViews>
  <sheetFormatPr baseColWidth="10" defaultRowHeight="12.75"/>
  <cols>
    <col min="1" max="30" width="11.42578125" style="1"/>
    <col min="31" max="35" width="11.42578125" style="3"/>
    <col min="36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showZeros="0" zoomScaleNormal="100" workbookViewId="0">
      <selection activeCell="E24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showZeros="0" workbookViewId="0">
      <selection activeCell="U18" sqref="A1:XFD1048576"/>
    </sheetView>
  </sheetViews>
  <sheetFormatPr baseColWidth="10" defaultRowHeight="12.75"/>
  <cols>
    <col min="1" max="16384" width="11.42578125" style="13"/>
  </cols>
  <sheetData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zoomScale="95" zoomScaleNormal="95" workbookViewId="0">
      <selection activeCell="F26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N91:AG365"/>
  <sheetViews>
    <sheetView tabSelected="1" showWhiteSpace="0" view="pageLayout" topLeftCell="A141" zoomScaleNormal="100" workbookViewId="0">
      <selection activeCell="Q146" sqref="Q146"/>
    </sheetView>
  </sheetViews>
  <sheetFormatPr baseColWidth="10" defaultRowHeight="12.75"/>
  <cols>
    <col min="1" max="12" width="11.42578125" style="1"/>
    <col min="13" max="13" width="7.28515625" style="1" customWidth="1"/>
    <col min="14" max="14" width="4.5703125" style="1" customWidth="1"/>
    <col min="15" max="15" width="9.140625" style="1" customWidth="1"/>
    <col min="16" max="16" width="11.85546875" style="1" customWidth="1"/>
    <col min="17" max="17" width="8.42578125" style="1" customWidth="1"/>
    <col min="18" max="18" width="9.7109375" style="1" customWidth="1"/>
    <col min="19" max="19" width="8.140625" style="1" bestFit="1" customWidth="1"/>
    <col min="20" max="20" width="10.5703125" style="1" customWidth="1"/>
    <col min="21" max="21" width="8.5703125" style="1" bestFit="1" customWidth="1"/>
    <col min="22" max="22" width="5" style="1" customWidth="1"/>
    <col min="23" max="23" width="7.140625" style="1" customWidth="1"/>
    <col min="24" max="24" width="14.42578125" style="1" bestFit="1" customWidth="1"/>
    <col min="25" max="25" width="12.5703125" style="1" bestFit="1" customWidth="1"/>
    <col min="26" max="29" width="1.140625" style="1" customWidth="1"/>
    <col min="30" max="30" width="38" style="1" bestFit="1" customWidth="1"/>
    <col min="31" max="31" width="9.5703125" style="1" bestFit="1" customWidth="1"/>
    <col min="32" max="32" width="4.85546875" style="1" bestFit="1" customWidth="1"/>
    <col min="33" max="33" width="7.28515625" style="1" customWidth="1"/>
    <col min="34" max="16384" width="11.42578125" style="1"/>
  </cols>
  <sheetData>
    <row r="91" spans="14:33">
      <c r="N91" s="22"/>
      <c r="O91" s="22"/>
      <c r="V91" s="11"/>
      <c r="W91" s="11"/>
    </row>
    <row r="93" spans="14:33">
      <c r="N93" s="22"/>
      <c r="O93" s="22"/>
      <c r="P93" s="22"/>
      <c r="Q93" s="22"/>
      <c r="R93" s="22"/>
      <c r="S93" s="22"/>
      <c r="T93" s="22"/>
      <c r="V93" s="11"/>
      <c r="W93" s="11"/>
      <c r="X93" s="11"/>
      <c r="Y93" s="11"/>
      <c r="AB93" s="3"/>
      <c r="AF93" s="15"/>
      <c r="AG93" s="15"/>
    </row>
    <row r="94" spans="14:33">
      <c r="N94" s="22"/>
      <c r="O94" s="22"/>
      <c r="P94" s="22"/>
      <c r="Q94" s="22"/>
      <c r="R94" s="22"/>
      <c r="S94" s="22"/>
      <c r="T94" s="22"/>
      <c r="V94" s="11"/>
      <c r="W94" s="11"/>
      <c r="X94" s="11"/>
      <c r="Y94" s="11"/>
      <c r="AB94" s="3"/>
      <c r="AD94" s="16"/>
      <c r="AF94" s="15"/>
      <c r="AG94" s="15"/>
    </row>
    <row r="95" spans="14:33">
      <c r="N95" s="23"/>
      <c r="O95" s="24"/>
      <c r="P95" s="24"/>
      <c r="Q95" s="24"/>
      <c r="R95" s="24"/>
      <c r="S95" s="24"/>
      <c r="T95" s="24"/>
      <c r="V95" s="2"/>
      <c r="W95" s="17"/>
      <c r="X95" s="17"/>
      <c r="Y95" s="17"/>
      <c r="AB95" s="18"/>
      <c r="AF95" s="15"/>
      <c r="AG95" s="15"/>
    </row>
    <row r="96" spans="14:33">
      <c r="N96" s="23"/>
      <c r="O96" s="24"/>
      <c r="P96" s="24"/>
      <c r="Q96" s="24"/>
      <c r="R96" s="24"/>
      <c r="S96" s="24"/>
      <c r="T96" s="24"/>
      <c r="V96" s="2"/>
      <c r="W96" s="17"/>
      <c r="X96" s="17"/>
      <c r="Y96" s="17"/>
      <c r="AB96" s="18"/>
      <c r="AF96" s="19"/>
      <c r="AG96" s="19"/>
    </row>
    <row r="97" spans="14:33">
      <c r="N97" s="23"/>
      <c r="O97" s="24"/>
      <c r="P97" s="24"/>
      <c r="Q97" s="24"/>
      <c r="R97" s="24"/>
      <c r="S97" s="24"/>
      <c r="T97" s="24"/>
      <c r="V97" s="2"/>
      <c r="W97" s="17"/>
      <c r="X97" s="17"/>
      <c r="Y97" s="17"/>
      <c r="AB97" s="18"/>
      <c r="AD97" s="9"/>
      <c r="AF97" s="15"/>
      <c r="AG97" s="15"/>
    </row>
    <row r="98" spans="14:33">
      <c r="N98" s="23"/>
      <c r="O98" s="24"/>
      <c r="P98" s="24"/>
      <c r="Q98" s="24"/>
      <c r="R98" s="24"/>
      <c r="S98" s="24"/>
      <c r="T98" s="24"/>
      <c r="V98" s="2"/>
      <c r="W98" s="17"/>
      <c r="X98" s="17"/>
      <c r="Y98" s="17"/>
      <c r="AB98" s="18"/>
      <c r="AD98" s="15"/>
      <c r="AF98" s="15"/>
      <c r="AG98" s="15"/>
    </row>
    <row r="99" spans="14:33">
      <c r="N99" s="23"/>
      <c r="O99" s="24"/>
      <c r="P99" s="24"/>
      <c r="Q99" s="24"/>
      <c r="R99" s="24"/>
      <c r="S99" s="24"/>
      <c r="T99" s="24"/>
      <c r="V99" s="2"/>
      <c r="W99" s="17"/>
      <c r="X99" s="17"/>
      <c r="Y99" s="17"/>
      <c r="AB99" s="18"/>
      <c r="AD99" s="36"/>
      <c r="AF99" s="15"/>
      <c r="AG99" s="20"/>
    </row>
    <row r="100" spans="14:33">
      <c r="N100" s="23"/>
      <c r="O100" s="24"/>
      <c r="P100" s="24"/>
      <c r="Q100" s="24"/>
      <c r="R100" s="24"/>
      <c r="S100" s="24"/>
      <c r="T100" s="24"/>
      <c r="V100" s="2"/>
      <c r="W100" s="17"/>
      <c r="X100" s="17"/>
      <c r="Y100" s="17"/>
      <c r="AB100" s="18"/>
      <c r="AD100" s="36"/>
      <c r="AF100" s="15"/>
      <c r="AG100" s="15"/>
    </row>
    <row r="101" spans="14:33">
      <c r="N101" s="23"/>
      <c r="O101" s="24"/>
      <c r="P101" s="24"/>
      <c r="Q101" s="24"/>
      <c r="R101" s="24"/>
      <c r="S101" s="24"/>
      <c r="T101" s="24"/>
      <c r="V101" s="2"/>
      <c r="W101" s="17"/>
      <c r="X101" s="17"/>
      <c r="Y101" s="17"/>
      <c r="AB101" s="18"/>
      <c r="AD101" s="36"/>
      <c r="AF101" s="15"/>
      <c r="AG101" s="15"/>
    </row>
    <row r="102" spans="14:33">
      <c r="N102" s="23"/>
      <c r="O102" s="24"/>
      <c r="P102" s="24"/>
      <c r="Q102" s="24"/>
      <c r="R102" s="24"/>
      <c r="S102" s="24"/>
      <c r="T102" s="24"/>
      <c r="V102" s="2"/>
      <c r="W102" s="17"/>
      <c r="X102" s="17"/>
      <c r="Y102" s="17"/>
      <c r="AB102" s="18"/>
      <c r="AD102" s="36"/>
      <c r="AF102" s="15"/>
      <c r="AG102" s="15"/>
    </row>
    <row r="103" spans="14:33">
      <c r="N103" s="23"/>
      <c r="O103" s="24"/>
      <c r="P103" s="24"/>
      <c r="Q103" s="24"/>
      <c r="R103" s="24"/>
      <c r="S103" s="24"/>
      <c r="T103" s="24"/>
      <c r="V103" s="2"/>
      <c r="W103" s="17"/>
      <c r="X103" s="17"/>
      <c r="Y103" s="17"/>
      <c r="AB103" s="18"/>
      <c r="AD103" s="36"/>
    </row>
    <row r="104" spans="14:33">
      <c r="N104" s="23"/>
      <c r="O104" s="24"/>
      <c r="P104" s="24"/>
      <c r="Q104" s="24"/>
      <c r="R104" s="24"/>
      <c r="S104" s="24"/>
      <c r="T104" s="24"/>
      <c r="V104" s="2"/>
      <c r="W104" s="17"/>
      <c r="X104" s="17"/>
      <c r="Y104" s="17"/>
      <c r="AB104" s="18"/>
    </row>
    <row r="105" spans="14:33">
      <c r="N105" s="23"/>
      <c r="O105" s="24"/>
      <c r="P105" s="24"/>
      <c r="Q105" s="24"/>
      <c r="R105" s="24"/>
      <c r="S105" s="24"/>
      <c r="T105" s="24"/>
      <c r="V105" s="2"/>
      <c r="W105" s="17"/>
      <c r="X105" s="17"/>
      <c r="Y105" s="17"/>
    </row>
    <row r="106" spans="14:33">
      <c r="N106" s="23"/>
      <c r="O106" s="24"/>
      <c r="P106" s="24"/>
      <c r="Q106" s="24"/>
      <c r="R106" s="24"/>
      <c r="S106" s="24"/>
      <c r="T106" s="24"/>
      <c r="V106" s="2"/>
      <c r="W106" s="17"/>
      <c r="X106" s="17"/>
      <c r="Y106" s="17"/>
      <c r="AD106" s="36"/>
    </row>
    <row r="107" spans="14:33">
      <c r="N107" s="23"/>
      <c r="O107" s="24"/>
      <c r="P107" s="24"/>
      <c r="Q107" s="24"/>
      <c r="R107" s="24"/>
      <c r="S107" s="24"/>
      <c r="T107" s="24"/>
      <c r="V107" s="2"/>
      <c r="W107" s="17"/>
      <c r="X107" s="17"/>
      <c r="Y107" s="17"/>
      <c r="AD107" s="36"/>
    </row>
    <row r="108" spans="14:33">
      <c r="N108" s="23"/>
      <c r="O108" s="24"/>
      <c r="P108" s="24"/>
      <c r="Q108" s="24"/>
      <c r="R108" s="24"/>
      <c r="S108" s="24"/>
      <c r="T108" s="24"/>
      <c r="V108" s="2"/>
      <c r="W108" s="17"/>
      <c r="X108" s="17"/>
      <c r="Y108" s="17"/>
      <c r="AD108" s="36"/>
    </row>
    <row r="109" spans="14:33">
      <c r="N109" s="23"/>
      <c r="O109" s="24"/>
      <c r="P109" s="24"/>
      <c r="Q109" s="24"/>
      <c r="R109" s="24"/>
      <c r="S109" s="24"/>
      <c r="T109" s="24"/>
      <c r="V109" s="2"/>
      <c r="W109" s="17"/>
      <c r="X109" s="17"/>
      <c r="Y109" s="17"/>
      <c r="Z109" s="9"/>
      <c r="AA109" s="9"/>
      <c r="AD109" s="36"/>
    </row>
    <row r="110" spans="14:33">
      <c r="N110" s="23"/>
      <c r="O110" s="24"/>
      <c r="P110" s="24"/>
      <c r="Q110" s="24"/>
      <c r="R110" s="24"/>
      <c r="S110" s="24"/>
      <c r="T110" s="24"/>
      <c r="V110" s="2"/>
      <c r="W110" s="17"/>
      <c r="X110" s="17"/>
      <c r="Y110" s="17"/>
      <c r="AD110" s="36"/>
    </row>
    <row r="111" spans="14:33" ht="12.75" customHeight="1">
      <c r="P111" s="8"/>
      <c r="Q111" s="8"/>
      <c r="R111" s="8"/>
      <c r="S111" s="8"/>
      <c r="T111" s="8"/>
      <c r="X111" s="21"/>
      <c r="AD111" s="36"/>
    </row>
    <row r="112" spans="14:33" ht="12.75" customHeight="1">
      <c r="P112" s="8"/>
      <c r="Q112" s="8"/>
      <c r="R112" s="8"/>
      <c r="S112" s="8"/>
      <c r="T112" s="8"/>
      <c r="AD112" s="36"/>
    </row>
    <row r="113" spans="16:30" ht="12.75" customHeight="1">
      <c r="P113" s="8"/>
      <c r="Q113" s="8"/>
      <c r="R113" s="8"/>
      <c r="S113" s="8"/>
      <c r="T113" s="8"/>
      <c r="U113" s="8"/>
      <c r="V113" s="8"/>
      <c r="W113" s="8"/>
      <c r="AD113" s="36"/>
    </row>
    <row r="114" spans="16:30" ht="12.75" customHeight="1">
      <c r="P114" s="8"/>
      <c r="Q114" s="8"/>
      <c r="R114" s="8"/>
      <c r="S114" s="8"/>
      <c r="T114" s="8"/>
      <c r="AD114" s="36"/>
    </row>
    <row r="115" spans="16:30" ht="12.75" customHeight="1">
      <c r="P115" s="8"/>
      <c r="Q115" s="8"/>
      <c r="R115" s="8"/>
      <c r="S115" s="8"/>
      <c r="T115" s="8"/>
      <c r="AD115" s="36"/>
    </row>
    <row r="116" spans="16:30" ht="12.75" customHeight="1">
      <c r="P116" s="8"/>
      <c r="Q116" s="8"/>
      <c r="R116" s="8"/>
      <c r="S116" s="8"/>
      <c r="T116" s="8"/>
    </row>
    <row r="117" spans="16:30" ht="12.75" customHeight="1">
      <c r="P117" s="8"/>
      <c r="Q117" s="8"/>
      <c r="R117" s="8"/>
      <c r="S117" s="8"/>
      <c r="T117" s="8"/>
    </row>
    <row r="118" spans="16:30" ht="12.75" customHeight="1">
      <c r="P118" s="8"/>
      <c r="Q118" s="8"/>
      <c r="R118" s="8"/>
      <c r="S118" s="8"/>
      <c r="T118" s="8"/>
      <c r="AD118" s="30"/>
    </row>
    <row r="119" spans="16:30" ht="12.75" customHeight="1">
      <c r="P119" s="8"/>
      <c r="Q119" s="8"/>
      <c r="R119" s="8"/>
      <c r="S119" s="8"/>
      <c r="T119" s="8"/>
      <c r="AD119" s="30"/>
    </row>
    <row r="120" spans="16:30">
      <c r="AD120" s="30"/>
    </row>
    <row r="121" spans="16:30">
      <c r="AD121" s="30"/>
    </row>
    <row r="122" spans="16:30">
      <c r="AD122" s="30"/>
    </row>
    <row r="123" spans="16:30">
      <c r="AD123" s="30"/>
    </row>
    <row r="124" spans="16:30">
      <c r="AD124" s="30"/>
    </row>
    <row r="125" spans="16:30">
      <c r="AB125" s="9"/>
      <c r="AD125" s="30"/>
    </row>
    <row r="126" spans="16:30">
      <c r="AD126" s="30"/>
    </row>
    <row r="127" spans="16:30">
      <c r="AD127" s="30"/>
    </row>
    <row r="128" spans="16:30">
      <c r="AD128" s="15"/>
    </row>
    <row r="144" spans="30:30">
      <c r="AD144" s="8"/>
    </row>
    <row r="145" spans="14:31">
      <c r="AD145" s="8"/>
    </row>
    <row r="146" spans="14:31">
      <c r="AD146" s="8"/>
    </row>
    <row r="147" spans="14:31">
      <c r="AD147" s="8"/>
    </row>
    <row r="148" spans="14:31">
      <c r="AD148" s="8"/>
    </row>
    <row r="149" spans="14:31" ht="15">
      <c r="N149" s="25" t="s">
        <v>7</v>
      </c>
      <c r="O149" s="26" t="s">
        <v>8</v>
      </c>
      <c r="AD149" s="8"/>
    </row>
    <row r="150" spans="14:31">
      <c r="AD150" s="8"/>
    </row>
    <row r="151" spans="14:31" ht="15">
      <c r="N151" s="26"/>
      <c r="O151" s="25" t="s">
        <v>2</v>
      </c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4:31" ht="15">
      <c r="N152" s="26"/>
      <c r="O152" s="26" t="s">
        <v>3</v>
      </c>
      <c r="P152" s="26"/>
      <c r="Q152" s="26" t="s">
        <v>4</v>
      </c>
      <c r="R152" s="26"/>
      <c r="S152" s="26" t="s">
        <v>6</v>
      </c>
      <c r="T152" s="26"/>
      <c r="U152" s="26" t="s">
        <v>5</v>
      </c>
      <c r="V152" s="26"/>
      <c r="W152" s="26" t="s">
        <v>11</v>
      </c>
      <c r="X152" s="26" t="s">
        <v>12</v>
      </c>
    </row>
    <row r="153" spans="14:31" ht="51">
      <c r="N153" s="25" t="s">
        <v>0</v>
      </c>
      <c r="O153" s="26" t="s">
        <v>9</v>
      </c>
      <c r="P153" s="26" t="s">
        <v>10</v>
      </c>
      <c r="Q153" s="26" t="s">
        <v>9</v>
      </c>
      <c r="R153" s="26" t="s">
        <v>10</v>
      </c>
      <c r="S153" s="26" t="s">
        <v>9</v>
      </c>
      <c r="T153" s="26" t="s">
        <v>10</v>
      </c>
      <c r="U153" s="26" t="s">
        <v>9</v>
      </c>
      <c r="V153" s="26" t="s">
        <v>10</v>
      </c>
      <c r="W153" s="26"/>
      <c r="X153" s="26"/>
      <c r="AD153" s="35" t="str">
        <f>CONCATENATE("Coût  Moyen / Semaine [CHF] :",CHAR(10),"Rempl. : ",TEXT((SUM(Q151:Q192)-GETPIVOTDATA("Coût NC",$N$151,"Raison","Remplacement"))/COUNT(N151:N192),"#'##0"),"       ","Déchet : ",TEXT((SUM(O151:O192)-GETPIVOTDATA("Coût NC",$N$151,"Raison","Déchet"))/COUNT(N151:N192),"#'##0"),CHAR(10),"Solde PF : ",TEXT((SUM(U151:U192)-GETPIVOTDATA("Coût NC",$N$151,"Raison","Solde PF"))/COUNT(N151:N192),"#'##0"),"       ","SAV : ",TEXT((SUM(S151:S192)-GETPIVOTDATA("Coût NC",$N$151,"Raison","SAV"))/COUNT(N151:N192),"#'##0"),CHAR(10),"                Total : ",TEXT((SUM(W151:W192)-GETPIVOTDATA("Coût NC",$N$151))/COUNT(N151:N192),"#'##0"))</f>
        <v>Coût  Moyen / Semaine [CHF] :
Rempl. : 493       Déchet : 188
Solde PF : 46       SAV : 149
                Total : 876</v>
      </c>
      <c r="AE153" s="1" t="s">
        <v>13</v>
      </c>
    </row>
    <row r="154" spans="14:31" ht="15">
      <c r="N154" s="27">
        <v>1</v>
      </c>
      <c r="O154" s="28"/>
      <c r="P154" s="28">
        <v>0</v>
      </c>
      <c r="Q154" s="28">
        <v>982.57599999999991</v>
      </c>
      <c r="R154" s="28">
        <v>982.57599999999991</v>
      </c>
      <c r="S154" s="28"/>
      <c r="T154" s="28">
        <v>0</v>
      </c>
      <c r="U154" s="28"/>
      <c r="V154" s="28">
        <v>0</v>
      </c>
      <c r="W154" s="28">
        <v>982.57599999999991</v>
      </c>
      <c r="X154" s="28">
        <v>982.57599999999991</v>
      </c>
      <c r="Y154" s="9"/>
      <c r="AD154" s="30"/>
    </row>
    <row r="155" spans="14:31" ht="15">
      <c r="N155" s="27">
        <v>2</v>
      </c>
      <c r="O155" s="28">
        <v>227.01759999999999</v>
      </c>
      <c r="P155" s="28">
        <v>227.01759999999999</v>
      </c>
      <c r="Q155" s="28">
        <v>229.79300000000001</v>
      </c>
      <c r="R155" s="28">
        <v>1212.3689999999999</v>
      </c>
      <c r="S155" s="28"/>
      <c r="T155" s="28">
        <v>0</v>
      </c>
      <c r="U155" s="28"/>
      <c r="V155" s="28">
        <v>0</v>
      </c>
      <c r="W155" s="28">
        <v>456.81060000000002</v>
      </c>
      <c r="X155" s="28">
        <v>1439.3865999999998</v>
      </c>
      <c r="Y155" s="9"/>
      <c r="AD155" s="30"/>
    </row>
    <row r="156" spans="14:31" ht="15">
      <c r="N156" s="27">
        <v>3</v>
      </c>
      <c r="O156" s="28">
        <v>237.37949999999998</v>
      </c>
      <c r="P156" s="28">
        <v>464.39709999999997</v>
      </c>
      <c r="Q156" s="28">
        <v>992.86189999999965</v>
      </c>
      <c r="R156" s="28">
        <v>2205.2308999999996</v>
      </c>
      <c r="S156" s="28"/>
      <c r="T156" s="28">
        <v>0</v>
      </c>
      <c r="U156" s="28"/>
      <c r="V156" s="28">
        <v>0</v>
      </c>
      <c r="W156" s="28">
        <v>1230.2413999999997</v>
      </c>
      <c r="X156" s="28">
        <v>2669.6279999999997</v>
      </c>
      <c r="Y156" s="9"/>
      <c r="AD156" s="30"/>
    </row>
    <row r="157" spans="14:31" ht="15">
      <c r="N157" s="27">
        <v>4</v>
      </c>
      <c r="O157" s="28">
        <v>1986.8425999999999</v>
      </c>
      <c r="P157" s="28">
        <v>2451.2397000000001</v>
      </c>
      <c r="Q157" s="28">
        <v>15.6305</v>
      </c>
      <c r="R157" s="28">
        <v>2220.8613999999998</v>
      </c>
      <c r="S157" s="28"/>
      <c r="T157" s="28">
        <v>0</v>
      </c>
      <c r="U157" s="28"/>
      <c r="V157" s="28">
        <v>0</v>
      </c>
      <c r="W157" s="28">
        <v>2002.4730999999999</v>
      </c>
      <c r="X157" s="28">
        <v>4672.1010999999999</v>
      </c>
      <c r="Y157" s="9"/>
    </row>
    <row r="158" spans="14:31" ht="15">
      <c r="N158" s="27">
        <v>5</v>
      </c>
      <c r="O158" s="28">
        <v>0</v>
      </c>
      <c r="P158" s="28">
        <v>2451.2397000000001</v>
      </c>
      <c r="Q158" s="28">
        <v>214.86900000000003</v>
      </c>
      <c r="R158" s="28">
        <v>2435.7303999999999</v>
      </c>
      <c r="S158" s="28"/>
      <c r="T158" s="28">
        <v>0</v>
      </c>
      <c r="U158" s="28">
        <v>0</v>
      </c>
      <c r="V158" s="28">
        <v>0</v>
      </c>
      <c r="W158" s="28">
        <v>214.86900000000003</v>
      </c>
      <c r="X158" s="28">
        <v>4886.9700999999995</v>
      </c>
      <c r="Y158" s="9"/>
      <c r="AD158" s="30"/>
    </row>
    <row r="159" spans="14:31" ht="15">
      <c r="N159" s="27">
        <v>6</v>
      </c>
      <c r="O159" s="28">
        <v>22.32</v>
      </c>
      <c r="P159" s="28">
        <v>2473.5597000000002</v>
      </c>
      <c r="Q159" s="28">
        <v>651.01040000000023</v>
      </c>
      <c r="R159" s="28">
        <v>3086.7408</v>
      </c>
      <c r="S159" s="28"/>
      <c r="T159" s="28">
        <v>0</v>
      </c>
      <c r="U159" s="28"/>
      <c r="V159" s="28">
        <v>0</v>
      </c>
      <c r="W159" s="28">
        <v>673.33040000000028</v>
      </c>
      <c r="X159" s="28">
        <v>5560.3004999999994</v>
      </c>
      <c r="Y159" s="9"/>
      <c r="AD159" s="30"/>
    </row>
    <row r="160" spans="14:31" ht="15">
      <c r="N160" s="27">
        <v>7</v>
      </c>
      <c r="O160" s="28">
        <v>0</v>
      </c>
      <c r="P160" s="28">
        <v>2473.5597000000002</v>
      </c>
      <c r="Q160" s="28">
        <v>108.8321</v>
      </c>
      <c r="R160" s="28">
        <v>3195.5729000000001</v>
      </c>
      <c r="S160" s="28">
        <v>114.72400000000002</v>
      </c>
      <c r="T160" s="28">
        <v>114.72400000000002</v>
      </c>
      <c r="U160" s="28"/>
      <c r="V160" s="28">
        <v>0</v>
      </c>
      <c r="W160" s="28">
        <v>223.55610000000001</v>
      </c>
      <c r="X160" s="28">
        <v>5783.8565999999992</v>
      </c>
      <c r="Y160" s="9"/>
      <c r="AD160" s="30"/>
    </row>
    <row r="161" spans="14:33" ht="15">
      <c r="N161" s="27">
        <v>8</v>
      </c>
      <c r="O161" s="28">
        <v>313.94280000000003</v>
      </c>
      <c r="P161" s="28">
        <v>2787.5025000000005</v>
      </c>
      <c r="Q161" s="28">
        <v>369.41290000000004</v>
      </c>
      <c r="R161" s="28">
        <v>3564.9858000000004</v>
      </c>
      <c r="S161" s="28"/>
      <c r="T161" s="28">
        <v>114.72400000000002</v>
      </c>
      <c r="U161" s="28"/>
      <c r="V161" s="28">
        <v>0</v>
      </c>
      <c r="W161" s="28">
        <v>683.35570000000007</v>
      </c>
      <c r="X161" s="28">
        <v>6467.2122999999992</v>
      </c>
      <c r="Y161" s="9"/>
      <c r="AD161" s="30"/>
    </row>
    <row r="162" spans="14:33" ht="15">
      <c r="N162" s="27">
        <v>9</v>
      </c>
      <c r="O162" s="28">
        <v>10</v>
      </c>
      <c r="P162" s="28">
        <v>2797.5025000000005</v>
      </c>
      <c r="Q162" s="28">
        <v>304.58915600000006</v>
      </c>
      <c r="R162" s="28">
        <v>3869.5749560000004</v>
      </c>
      <c r="S162" s="28"/>
      <c r="T162" s="28">
        <v>114.72400000000002</v>
      </c>
      <c r="U162" s="28">
        <v>29.425890703</v>
      </c>
      <c r="V162" s="28">
        <v>29.425890703</v>
      </c>
      <c r="W162" s="28">
        <v>344.01504670300005</v>
      </c>
      <c r="X162" s="28">
        <v>6811.2273467029991</v>
      </c>
      <c r="Y162" s="9"/>
      <c r="AD162" s="30"/>
    </row>
    <row r="163" spans="14:33" ht="15">
      <c r="N163" s="27">
        <v>10</v>
      </c>
      <c r="O163" s="28">
        <v>9.75</v>
      </c>
      <c r="P163" s="28">
        <v>2807.2525000000005</v>
      </c>
      <c r="Q163" s="28">
        <v>52.518000000000001</v>
      </c>
      <c r="R163" s="28">
        <v>3922.0929560000004</v>
      </c>
      <c r="S163" s="28"/>
      <c r="T163" s="28">
        <v>114.72400000000002</v>
      </c>
      <c r="U163" s="28"/>
      <c r="V163" s="28">
        <v>29.425890703</v>
      </c>
      <c r="W163" s="28">
        <v>62.268000000000001</v>
      </c>
      <c r="X163" s="28">
        <v>6873.4953467029991</v>
      </c>
      <c r="Y163" s="9"/>
    </row>
    <row r="164" spans="14:33" ht="15">
      <c r="N164" s="27">
        <v>11</v>
      </c>
      <c r="O164" s="28">
        <v>21.430999999999997</v>
      </c>
      <c r="P164" s="28">
        <v>2828.6835000000005</v>
      </c>
      <c r="Q164" s="28">
        <v>266.38310000000007</v>
      </c>
      <c r="R164" s="28">
        <v>4188.4760560000004</v>
      </c>
      <c r="S164" s="28">
        <v>759.06000000000006</v>
      </c>
      <c r="T164" s="28">
        <v>873.78400000000011</v>
      </c>
      <c r="U164" s="28"/>
      <c r="V164" s="28">
        <v>29.425890703</v>
      </c>
      <c r="W164" s="28">
        <v>1046.8741</v>
      </c>
      <c r="X164" s="28">
        <v>7920.3694467029991</v>
      </c>
      <c r="Y164" s="9"/>
    </row>
    <row r="165" spans="14:33" ht="15">
      <c r="N165" s="27">
        <v>12</v>
      </c>
      <c r="O165" s="28">
        <v>0</v>
      </c>
      <c r="P165" s="28">
        <v>2828.6835000000005</v>
      </c>
      <c r="Q165" s="28">
        <v>115.14398363999999</v>
      </c>
      <c r="R165" s="28">
        <v>4303.62003964</v>
      </c>
      <c r="S165" s="28"/>
      <c r="T165" s="28">
        <v>873.78400000000011</v>
      </c>
      <c r="U165" s="28"/>
      <c r="V165" s="28">
        <v>29.425890703</v>
      </c>
      <c r="W165" s="28">
        <v>115.14398363999999</v>
      </c>
      <c r="X165" s="28">
        <v>8035.5134303429986</v>
      </c>
      <c r="Y165" s="9"/>
      <c r="AD165" s="8"/>
      <c r="AE165" s="8"/>
      <c r="AF165" s="8"/>
      <c r="AG165" s="8"/>
    </row>
    <row r="166" spans="14:33" ht="15">
      <c r="N166" s="27">
        <v>13</v>
      </c>
      <c r="O166" s="28">
        <v>0</v>
      </c>
      <c r="P166" s="28">
        <v>2828.6835000000005</v>
      </c>
      <c r="Q166" s="28">
        <v>18.899999999999999</v>
      </c>
      <c r="R166" s="28">
        <v>4322.5200396399996</v>
      </c>
      <c r="S166" s="28">
        <v>51.70975679</v>
      </c>
      <c r="T166" s="28">
        <v>925.49375679000013</v>
      </c>
      <c r="U166" s="28"/>
      <c r="V166" s="28">
        <v>29.425890703</v>
      </c>
      <c r="W166" s="28">
        <v>70.609756790000006</v>
      </c>
      <c r="X166" s="28">
        <v>8106.1231871329983</v>
      </c>
      <c r="AD166" s="8"/>
      <c r="AE166" s="8"/>
      <c r="AF166" s="8"/>
      <c r="AG166" s="8"/>
    </row>
    <row r="167" spans="14:33" ht="15">
      <c r="N167" s="27">
        <v>14</v>
      </c>
      <c r="O167" s="28">
        <v>62.199799999999996</v>
      </c>
      <c r="P167" s="28">
        <v>2890.8833000000004</v>
      </c>
      <c r="Q167" s="28">
        <v>967.81931993700016</v>
      </c>
      <c r="R167" s="28">
        <v>5290.3393595769994</v>
      </c>
      <c r="S167" s="28">
        <v>1113.2286690000001</v>
      </c>
      <c r="T167" s="28">
        <v>2038.7224257900002</v>
      </c>
      <c r="U167" s="28"/>
      <c r="V167" s="28">
        <v>29.425890703</v>
      </c>
      <c r="W167" s="28">
        <v>2143.2477889370002</v>
      </c>
      <c r="X167" s="28">
        <v>10249.370976069999</v>
      </c>
      <c r="AD167" s="8"/>
      <c r="AE167" s="8"/>
      <c r="AF167" s="8"/>
      <c r="AG167" s="8"/>
    </row>
    <row r="168" spans="14:33" ht="15">
      <c r="N168" s="27">
        <v>15</v>
      </c>
      <c r="O168" s="28">
        <v>75.668200000000013</v>
      </c>
      <c r="P168" s="28">
        <v>2966.5515000000005</v>
      </c>
      <c r="Q168" s="28">
        <v>131.53139999999999</v>
      </c>
      <c r="R168" s="28">
        <v>5421.8707595769993</v>
      </c>
      <c r="S168" s="28">
        <v>350.97</v>
      </c>
      <c r="T168" s="28">
        <v>2389.69242579</v>
      </c>
      <c r="U168" s="28">
        <v>713.5716000000001</v>
      </c>
      <c r="V168" s="28">
        <v>742.99749070300015</v>
      </c>
      <c r="W168" s="28">
        <v>1271.7412000000002</v>
      </c>
      <c r="X168" s="28">
        <v>11521.112176069999</v>
      </c>
      <c r="AD168" s="8"/>
      <c r="AE168" s="8"/>
      <c r="AF168" s="8"/>
      <c r="AG168" s="8"/>
    </row>
    <row r="169" spans="14:33" ht="15">
      <c r="N169" s="27">
        <v>16</v>
      </c>
      <c r="O169" s="28">
        <v>38.799999999999997</v>
      </c>
      <c r="P169" s="28">
        <v>3005.3515000000007</v>
      </c>
      <c r="Q169" s="28">
        <v>2462.3565702349997</v>
      </c>
      <c r="R169" s="28">
        <v>7884.227329811999</v>
      </c>
      <c r="S169" s="28"/>
      <c r="T169" s="28">
        <v>2389.69242579</v>
      </c>
      <c r="U169" s="28"/>
      <c r="V169" s="28">
        <v>742.99749070300015</v>
      </c>
      <c r="W169" s="28">
        <v>2501.1565702349999</v>
      </c>
      <c r="X169" s="28">
        <v>14022.268746304999</v>
      </c>
      <c r="AD169" s="8"/>
      <c r="AE169" s="8"/>
      <c r="AF169" s="8"/>
      <c r="AG169" s="8"/>
    </row>
    <row r="170" spans="14:33" ht="15">
      <c r="N170" s="27" t="s">
        <v>1</v>
      </c>
      <c r="O170" s="28">
        <v>3005.3515000000007</v>
      </c>
      <c r="P170" s="28"/>
      <c r="Q170" s="28">
        <v>7884.227329811999</v>
      </c>
      <c r="R170" s="28"/>
      <c r="S170" s="28">
        <v>2389.69242579</v>
      </c>
      <c r="T170" s="28"/>
      <c r="U170" s="28">
        <v>742.99749070300015</v>
      </c>
      <c r="V170" s="28"/>
      <c r="W170" s="28">
        <v>14022.268746304999</v>
      </c>
      <c r="X170" s="28"/>
      <c r="AD170" s="8"/>
      <c r="AE170" s="8"/>
      <c r="AF170" s="8"/>
      <c r="AG170" s="8"/>
    </row>
    <row r="171" spans="14:33">
      <c r="P171" s="29"/>
      <c r="Q171" s="29"/>
      <c r="R171" s="29"/>
      <c r="S171" s="29"/>
      <c r="T171" s="29"/>
      <c r="U171" s="29"/>
      <c r="V171" s="29"/>
      <c r="AD171" s="8"/>
      <c r="AE171" s="8"/>
      <c r="AF171" s="8"/>
      <c r="AG171" s="8"/>
    </row>
    <row r="172" spans="14:33">
      <c r="AD172" s="8"/>
      <c r="AE172" s="8"/>
      <c r="AF172" s="8"/>
      <c r="AG172" s="8"/>
    </row>
    <row r="173" spans="14:33">
      <c r="AD173" s="8"/>
      <c r="AE173" s="8"/>
      <c r="AF173" s="8"/>
      <c r="AG173" s="8"/>
    </row>
    <row r="174" spans="14:33">
      <c r="AD174" s="8"/>
      <c r="AE174" s="8"/>
      <c r="AF174" s="8"/>
      <c r="AG174" s="8"/>
    </row>
    <row r="175" spans="14:33">
      <c r="AD175" s="8"/>
      <c r="AE175" s="8"/>
      <c r="AF175" s="8"/>
      <c r="AG175" s="8"/>
    </row>
    <row r="176" spans="14:33">
      <c r="AD176" s="8"/>
      <c r="AE176" s="8"/>
      <c r="AF176" s="8"/>
      <c r="AG176" s="8"/>
    </row>
    <row r="177" spans="14:33">
      <c r="AD177" s="8"/>
      <c r="AE177" s="8"/>
      <c r="AF177" s="8"/>
      <c r="AG177" s="8"/>
    </row>
    <row r="178" spans="14:33">
      <c r="AD178" s="8"/>
      <c r="AE178" s="8"/>
      <c r="AF178" s="8"/>
      <c r="AG178" s="8"/>
    </row>
    <row r="179" spans="14:33" ht="15">
      <c r="N179"/>
      <c r="O179"/>
    </row>
    <row r="180" spans="14:33" ht="15">
      <c r="N180"/>
      <c r="O180" s="37" t="s">
        <v>14</v>
      </c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4:33" ht="15">
      <c r="N181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4:33" ht="15">
      <c r="N182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4:33" ht="15">
      <c r="N183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4:33" ht="15">
      <c r="N184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4:33" ht="15">
      <c r="N185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4:33" ht="15">
      <c r="N186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4:33" ht="15">
      <c r="N187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4:33" ht="15">
      <c r="N18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4:33" ht="15">
      <c r="N189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4:33" ht="15">
      <c r="N190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4:33" ht="15">
      <c r="N191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4:33" ht="15">
      <c r="N192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4:25" ht="15">
      <c r="N193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4:25" ht="15">
      <c r="N194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4:25" ht="15">
      <c r="N195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4:25" ht="15">
      <c r="N196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4:25" ht="15">
      <c r="N197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4:25" ht="15">
      <c r="N19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4:25" ht="15">
      <c r="N199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4:25" ht="15">
      <c r="N200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4:25" ht="15">
      <c r="N201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4:25" ht="15">
      <c r="N202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4:25" ht="15">
      <c r="N203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4:25" ht="15">
      <c r="N204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4:25" ht="15">
      <c r="N205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4:25" ht="15">
      <c r="N206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4:25" ht="15">
      <c r="N207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4:25" ht="15">
      <c r="N20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4:25" ht="15">
      <c r="N209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4:25" ht="15">
      <c r="N210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4:25" ht="15">
      <c r="N211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4:25" ht="15">
      <c r="N212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4:25" ht="15">
      <c r="N213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4:25" ht="15">
      <c r="N214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4:25" ht="15">
      <c r="N215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4:25" ht="15">
      <c r="N216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4:25" ht="15">
      <c r="N217"/>
      <c r="O217"/>
    </row>
    <row r="218" spans="14:25" ht="15">
      <c r="N218"/>
      <c r="O218"/>
    </row>
    <row r="219" spans="14:25" ht="15">
      <c r="N219"/>
      <c r="O219"/>
    </row>
    <row r="220" spans="14:25" ht="15">
      <c r="N220"/>
      <c r="O220"/>
    </row>
    <row r="221" spans="14:25" ht="15">
      <c r="N221"/>
      <c r="O221"/>
    </row>
    <row r="222" spans="14:25" ht="15">
      <c r="N222"/>
      <c r="O222"/>
    </row>
    <row r="223" spans="14:25" ht="15">
      <c r="N223"/>
      <c r="O223"/>
    </row>
    <row r="224" spans="14:25" ht="15">
      <c r="N224"/>
      <c r="O224"/>
    </row>
    <row r="225" spans="14:15" ht="15">
      <c r="N225"/>
      <c r="O225"/>
    </row>
    <row r="226" spans="14:15" ht="15">
      <c r="N226"/>
      <c r="O226"/>
    </row>
    <row r="227" spans="14:15" ht="15">
      <c r="N227"/>
      <c r="O227"/>
    </row>
    <row r="228" spans="14:15" ht="15">
      <c r="N228"/>
      <c r="O228"/>
    </row>
    <row r="229" spans="14:15" ht="15">
      <c r="N229"/>
      <c r="O229"/>
    </row>
    <row r="230" spans="14:15" ht="15">
      <c r="N230"/>
      <c r="O230"/>
    </row>
    <row r="231" spans="14:15" ht="15">
      <c r="N231"/>
      <c r="O231"/>
    </row>
    <row r="232" spans="14:15" ht="15">
      <c r="N232"/>
      <c r="O232"/>
    </row>
    <row r="233" spans="14:15" ht="15">
      <c r="N233"/>
      <c r="O233"/>
    </row>
    <row r="234" spans="14:15" ht="15">
      <c r="N234"/>
      <c r="O234"/>
    </row>
    <row r="235" spans="14:15" ht="15">
      <c r="N235"/>
      <c r="O235"/>
    </row>
    <row r="236" spans="14:15" ht="15">
      <c r="N236"/>
      <c r="O236"/>
    </row>
    <row r="237" spans="14:15" ht="15">
      <c r="N237"/>
      <c r="O237"/>
    </row>
    <row r="238" spans="14:15" ht="15">
      <c r="N238"/>
      <c r="O238"/>
    </row>
    <row r="239" spans="14:15" ht="15">
      <c r="N239"/>
      <c r="O239"/>
    </row>
    <row r="240" spans="14:15" ht="15">
      <c r="N240"/>
      <c r="O240"/>
    </row>
    <row r="241" spans="14:15" ht="15">
      <c r="N241"/>
      <c r="O241"/>
    </row>
    <row r="242" spans="14:15" ht="15">
      <c r="N242"/>
      <c r="O242"/>
    </row>
    <row r="243" spans="14:15" ht="15">
      <c r="N243"/>
      <c r="O243"/>
    </row>
    <row r="244" spans="14:15" ht="15">
      <c r="N244"/>
      <c r="O244"/>
    </row>
    <row r="245" spans="14:15" ht="15">
      <c r="N245"/>
      <c r="O245"/>
    </row>
    <row r="246" spans="14:15" ht="15">
      <c r="N246"/>
      <c r="O246"/>
    </row>
    <row r="247" spans="14:15" ht="15">
      <c r="N247"/>
      <c r="O247"/>
    </row>
    <row r="248" spans="14:15" ht="15">
      <c r="N248"/>
      <c r="O248"/>
    </row>
    <row r="249" spans="14:15" ht="15">
      <c r="N249"/>
      <c r="O249"/>
    </row>
    <row r="250" spans="14:15" ht="15">
      <c r="N250"/>
      <c r="O250"/>
    </row>
    <row r="251" spans="14:15" ht="15">
      <c r="N251"/>
      <c r="O251"/>
    </row>
    <row r="252" spans="14:15" ht="15">
      <c r="N252"/>
      <c r="O252"/>
    </row>
    <row r="253" spans="14:15" ht="15">
      <c r="N253"/>
      <c r="O253"/>
    </row>
    <row r="254" spans="14:15" ht="15">
      <c r="N254"/>
      <c r="O254"/>
    </row>
    <row r="255" spans="14:15" ht="15">
      <c r="N255"/>
      <c r="O255"/>
    </row>
    <row r="256" spans="14:15" ht="15">
      <c r="N256"/>
      <c r="O256"/>
    </row>
    <row r="257" spans="14:15" ht="15">
      <c r="N257"/>
      <c r="O257"/>
    </row>
    <row r="258" spans="14:15" ht="15">
      <c r="N258"/>
      <c r="O258"/>
    </row>
    <row r="259" spans="14:15" ht="15">
      <c r="N259"/>
      <c r="O259"/>
    </row>
    <row r="260" spans="14:15" ht="15">
      <c r="N260"/>
      <c r="O260"/>
    </row>
    <row r="261" spans="14:15" ht="15">
      <c r="N261"/>
      <c r="O261"/>
    </row>
    <row r="262" spans="14:15" ht="15">
      <c r="N262"/>
      <c r="O262"/>
    </row>
    <row r="263" spans="14:15" ht="15">
      <c r="N263"/>
      <c r="O263"/>
    </row>
    <row r="264" spans="14:15" ht="15">
      <c r="N264"/>
      <c r="O264"/>
    </row>
    <row r="265" spans="14:15" ht="15">
      <c r="N265"/>
      <c r="O265"/>
    </row>
    <row r="266" spans="14:15" ht="15">
      <c r="N266"/>
      <c r="O266"/>
    </row>
    <row r="267" spans="14:15" ht="15">
      <c r="N267"/>
      <c r="O267"/>
    </row>
    <row r="268" spans="14:15" ht="15">
      <c r="N268"/>
      <c r="O268"/>
    </row>
    <row r="269" spans="14:15" ht="15">
      <c r="N269"/>
      <c r="O269"/>
    </row>
    <row r="270" spans="14:15" ht="15">
      <c r="N270"/>
      <c r="O270"/>
    </row>
    <row r="271" spans="14:15" ht="15">
      <c r="N271"/>
      <c r="O271"/>
    </row>
    <row r="272" spans="14:15" ht="15">
      <c r="N272"/>
      <c r="O272"/>
    </row>
    <row r="273" spans="14:15" ht="15">
      <c r="N273"/>
      <c r="O273"/>
    </row>
    <row r="274" spans="14:15" ht="15">
      <c r="N274"/>
      <c r="O274"/>
    </row>
    <row r="275" spans="14:15" ht="15">
      <c r="N275"/>
      <c r="O275"/>
    </row>
    <row r="276" spans="14:15" ht="15">
      <c r="N276"/>
      <c r="O276"/>
    </row>
    <row r="277" spans="14:15" ht="15">
      <c r="N277"/>
      <c r="O277"/>
    </row>
    <row r="278" spans="14:15" ht="15">
      <c r="N278"/>
      <c r="O278"/>
    </row>
    <row r="279" spans="14:15" ht="15">
      <c r="N279"/>
      <c r="O279"/>
    </row>
    <row r="280" spans="14:15" ht="15">
      <c r="N280"/>
      <c r="O280"/>
    </row>
    <row r="281" spans="14:15" ht="15">
      <c r="N281"/>
      <c r="O281"/>
    </row>
    <row r="282" spans="14:15" ht="15">
      <c r="N282"/>
      <c r="O282"/>
    </row>
    <row r="283" spans="14:15" ht="15">
      <c r="N283"/>
      <c r="O283"/>
    </row>
    <row r="284" spans="14:15" ht="15">
      <c r="N284"/>
      <c r="O284"/>
    </row>
    <row r="285" spans="14:15" ht="15">
      <c r="N285"/>
      <c r="O285"/>
    </row>
    <row r="286" spans="14:15" ht="15">
      <c r="N286"/>
      <c r="O286"/>
    </row>
    <row r="287" spans="14:15" ht="15">
      <c r="N287"/>
      <c r="O287"/>
    </row>
    <row r="288" spans="14:15" ht="15">
      <c r="N288"/>
      <c r="O288"/>
    </row>
    <row r="289" spans="14:15" ht="15">
      <c r="N289"/>
      <c r="O289"/>
    </row>
    <row r="290" spans="14:15" ht="15">
      <c r="N290"/>
      <c r="O290"/>
    </row>
    <row r="291" spans="14:15" ht="15">
      <c r="N291"/>
      <c r="O291"/>
    </row>
    <row r="292" spans="14:15" ht="15">
      <c r="N292"/>
      <c r="O292"/>
    </row>
    <row r="293" spans="14:15" ht="15">
      <c r="N293"/>
      <c r="O293"/>
    </row>
    <row r="294" spans="14:15" ht="15">
      <c r="N294"/>
      <c r="O294"/>
    </row>
    <row r="295" spans="14:15" ht="15">
      <c r="N295"/>
      <c r="O295"/>
    </row>
    <row r="296" spans="14:15" ht="15">
      <c r="N296"/>
      <c r="O296"/>
    </row>
    <row r="297" spans="14:15" ht="15">
      <c r="N297"/>
      <c r="O297"/>
    </row>
    <row r="298" spans="14:15" ht="15">
      <c r="N298"/>
      <c r="O298"/>
    </row>
    <row r="299" spans="14:15" ht="15">
      <c r="N299"/>
      <c r="O299"/>
    </row>
    <row r="300" spans="14:15" ht="15">
      <c r="N300"/>
      <c r="O300"/>
    </row>
    <row r="301" spans="14:15" ht="15">
      <c r="N301"/>
      <c r="O301"/>
    </row>
    <row r="302" spans="14:15" ht="15">
      <c r="N302"/>
      <c r="O302"/>
    </row>
    <row r="303" spans="14:15" ht="15">
      <c r="N303"/>
      <c r="O303"/>
    </row>
    <row r="304" spans="14:15" ht="15">
      <c r="N304"/>
      <c r="O304"/>
    </row>
    <row r="305" spans="14:15" ht="15">
      <c r="N305"/>
      <c r="O305"/>
    </row>
    <row r="306" spans="14:15" ht="15">
      <c r="N306"/>
      <c r="O306"/>
    </row>
    <row r="307" spans="14:15" ht="15">
      <c r="N307"/>
      <c r="O307"/>
    </row>
    <row r="308" spans="14:15" ht="15">
      <c r="N308"/>
      <c r="O308"/>
    </row>
    <row r="309" spans="14:15" ht="15">
      <c r="N309"/>
      <c r="O309"/>
    </row>
    <row r="310" spans="14:15" ht="15">
      <c r="N310"/>
      <c r="O310"/>
    </row>
    <row r="311" spans="14:15" ht="15">
      <c r="N311"/>
      <c r="O311"/>
    </row>
    <row r="312" spans="14:15" ht="15">
      <c r="N312"/>
      <c r="O312"/>
    </row>
    <row r="313" spans="14:15" ht="15">
      <c r="N313"/>
      <c r="O313"/>
    </row>
    <row r="314" spans="14:15" ht="15">
      <c r="N314"/>
      <c r="O314"/>
    </row>
    <row r="315" spans="14:15" ht="15">
      <c r="N315"/>
      <c r="O315"/>
    </row>
    <row r="316" spans="14:15" ht="15">
      <c r="N316"/>
      <c r="O316"/>
    </row>
    <row r="317" spans="14:15" ht="15">
      <c r="N317"/>
      <c r="O317"/>
    </row>
    <row r="318" spans="14:15" ht="15">
      <c r="N318"/>
      <c r="O318"/>
    </row>
    <row r="319" spans="14:15" ht="15">
      <c r="N319"/>
      <c r="O319"/>
    </row>
    <row r="320" spans="14:15" ht="15">
      <c r="N320"/>
      <c r="O320"/>
    </row>
    <row r="321" spans="14:15" ht="15">
      <c r="N321"/>
      <c r="O321"/>
    </row>
    <row r="322" spans="14:15" ht="15">
      <c r="N322"/>
      <c r="O322"/>
    </row>
    <row r="323" spans="14:15" ht="15">
      <c r="N323"/>
      <c r="O323"/>
    </row>
    <row r="324" spans="14:15" ht="15">
      <c r="N324"/>
      <c r="O324"/>
    </row>
    <row r="325" spans="14:15" ht="15">
      <c r="N325"/>
      <c r="O325"/>
    </row>
    <row r="326" spans="14:15" ht="15">
      <c r="N326"/>
      <c r="O326"/>
    </row>
    <row r="327" spans="14:15" ht="15">
      <c r="N327"/>
      <c r="O327"/>
    </row>
    <row r="328" spans="14:15" ht="15">
      <c r="N328"/>
      <c r="O328"/>
    </row>
    <row r="329" spans="14:15" ht="15">
      <c r="N329"/>
      <c r="O329"/>
    </row>
    <row r="330" spans="14:15" ht="15">
      <c r="N330"/>
      <c r="O330"/>
    </row>
    <row r="331" spans="14:15" ht="15">
      <c r="N331"/>
      <c r="O331"/>
    </row>
    <row r="332" spans="14:15" ht="15">
      <c r="N332"/>
      <c r="O332"/>
    </row>
    <row r="333" spans="14:15" ht="15">
      <c r="N333"/>
      <c r="O333"/>
    </row>
    <row r="334" spans="14:15" ht="15">
      <c r="N334"/>
      <c r="O334"/>
    </row>
    <row r="335" spans="14:15" ht="15">
      <c r="N335"/>
      <c r="O335"/>
    </row>
    <row r="336" spans="14:15" ht="15">
      <c r="N336"/>
      <c r="O336"/>
    </row>
    <row r="337" spans="14:15" ht="15">
      <c r="N337"/>
      <c r="O337"/>
    </row>
    <row r="338" spans="14:15" ht="15">
      <c r="N338"/>
      <c r="O338"/>
    </row>
    <row r="339" spans="14:15" ht="15">
      <c r="N339"/>
      <c r="O339"/>
    </row>
    <row r="340" spans="14:15" ht="15">
      <c r="N340"/>
      <c r="O340"/>
    </row>
    <row r="341" spans="14:15" ht="15">
      <c r="N341"/>
      <c r="O341"/>
    </row>
    <row r="342" spans="14:15" ht="15">
      <c r="N342"/>
      <c r="O342"/>
    </row>
    <row r="343" spans="14:15" ht="15">
      <c r="N343"/>
      <c r="O343"/>
    </row>
    <row r="344" spans="14:15" ht="15">
      <c r="N344"/>
      <c r="O344"/>
    </row>
    <row r="345" spans="14:15" ht="15">
      <c r="N345"/>
      <c r="O345"/>
    </row>
    <row r="346" spans="14:15" ht="15">
      <c r="N346"/>
      <c r="O346"/>
    </row>
    <row r="347" spans="14:15" ht="15">
      <c r="N347"/>
      <c r="O347"/>
    </row>
    <row r="348" spans="14:15" ht="15">
      <c r="N348"/>
      <c r="O348"/>
    </row>
    <row r="349" spans="14:15" ht="15">
      <c r="N349"/>
      <c r="O349"/>
    </row>
    <row r="350" spans="14:15" ht="15">
      <c r="N350"/>
      <c r="O350"/>
    </row>
    <row r="351" spans="14:15" ht="15">
      <c r="N351"/>
      <c r="O351"/>
    </row>
    <row r="352" spans="14:15" ht="15">
      <c r="N352"/>
      <c r="O352"/>
    </row>
    <row r="353" spans="14:15" ht="15">
      <c r="N353"/>
      <c r="O353"/>
    </row>
    <row r="354" spans="14:15" ht="15">
      <c r="N354"/>
      <c r="O354"/>
    </row>
    <row r="355" spans="14:15" ht="15">
      <c r="N355"/>
      <c r="O355"/>
    </row>
    <row r="356" spans="14:15" ht="15">
      <c r="N356"/>
      <c r="O356"/>
    </row>
    <row r="357" spans="14:15" ht="15">
      <c r="N357"/>
      <c r="O357"/>
    </row>
    <row r="358" spans="14:15" ht="15">
      <c r="N358"/>
      <c r="O358"/>
    </row>
    <row r="359" spans="14:15" ht="15">
      <c r="N359"/>
      <c r="O359"/>
    </row>
    <row r="360" spans="14:15" ht="15">
      <c r="N360"/>
      <c r="O360"/>
    </row>
    <row r="361" spans="14:15" ht="15">
      <c r="N361"/>
      <c r="O361"/>
    </row>
    <row r="362" spans="14:15" ht="15">
      <c r="N362"/>
      <c r="O362"/>
    </row>
    <row r="363" spans="14:15" ht="15">
      <c r="N363"/>
      <c r="O363"/>
    </row>
    <row r="364" spans="14:15" ht="15">
      <c r="N364"/>
      <c r="O364"/>
    </row>
    <row r="365" spans="14:15" ht="15">
      <c r="N365"/>
      <c r="O365"/>
    </row>
  </sheetData>
  <mergeCells count="3">
    <mergeCell ref="AD99:AD103"/>
    <mergeCell ref="AD106:AD115"/>
    <mergeCell ref="O180:Y216"/>
  </mergeCells>
  <printOptions horizontalCentered="1" verticalCentered="1"/>
  <pageMargins left="0" right="0" top="0" bottom="0" header="0" footer="0"/>
  <pageSetup paperSize="9" orientation="landscape" horizontalDpi="4294967294" verticalDpi="0" r:id="rId2"/>
  <headerFooter>
    <oddFooter>&amp;R&amp;D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H1"/>
  <sheetViews>
    <sheetView zoomScaleNormal="100" workbookViewId="0">
      <selection activeCell="K26" sqref="K26"/>
    </sheetView>
  </sheetViews>
  <sheetFormatPr baseColWidth="10" defaultRowHeight="15"/>
  <cols>
    <col min="2" max="6" width="11.42578125" style="32"/>
    <col min="7" max="7" width="11.42578125" style="33"/>
    <col min="8" max="8" width="11.42578125" style="3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Analyse_Opération</vt:lpstr>
      <vt:lpstr>Analyse_Produit</vt:lpstr>
      <vt:lpstr>Analyse_NC</vt:lpstr>
      <vt:lpstr>Analyse_opérateur</vt:lpstr>
      <vt:lpstr>Indicateurs</vt:lpstr>
      <vt:lpstr>TOP10_montant_NC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Blanchet</dc:creator>
  <cp:lastModifiedBy>François</cp:lastModifiedBy>
  <cp:lastPrinted>2018-03-30T13:55:36Z</cp:lastPrinted>
  <dcterms:created xsi:type="dcterms:W3CDTF">2006-09-12T15:06:44Z</dcterms:created>
  <dcterms:modified xsi:type="dcterms:W3CDTF">2018-04-23T06:57:03Z</dcterms:modified>
</cp:coreProperties>
</file>